
<file path=[Content_Types].xml><?xml version="1.0" encoding="utf-8"?>
<Types xmlns="http://schemas.openxmlformats.org/package/2006/content-types"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\\mgroupnet.com\RedirectedFolders\jh0\Desktop\"/>
    </mc:Choice>
  </mc:AlternateContent>
  <bookViews>
    <workbookView xWindow="2880" yWindow="0" windowWidth="51195" windowHeight="27240" tabRatio="629"/>
  </bookViews>
  <sheets>
    <sheet name="BandMode config" sheetId="8" r:id="rId1"/>
    <sheet name="Event times" sheetId="3" r:id="rId2"/>
    <sheet name="signups" sheetId="2" r:id="rId3"/>
    <sheet name="Checklist" sheetId="5" r:id="rId4"/>
    <sheet name="Bonus" sheetId="6" r:id="rId5"/>
    <sheet name="TTD 061218" sheetId="9" r:id="rId6"/>
    <sheet name="How To Win" sheetId="10" r:id="rId7"/>
    <sheet name="CW Antennas" sheetId="11" r:id="rId8"/>
    <sheet name="GOTA" sheetId="12" r:id="rId9"/>
    <sheet name="Rules" sheetId="13" r:id="rId10"/>
  </sheets>
  <calcPr calcId="171027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3" i="10" l="1"/>
  <c r="F72" i="10"/>
  <c r="F63" i="10"/>
  <c r="F64" i="10"/>
  <c r="F65" i="10"/>
  <c r="F66" i="10"/>
  <c r="F67" i="10"/>
  <c r="F68" i="10"/>
  <c r="F69" i="10"/>
  <c r="F77" i="10"/>
  <c r="D77" i="10"/>
  <c r="B24" i="6"/>
</calcChain>
</file>

<file path=xl/sharedStrings.xml><?xml version="1.0" encoding="utf-8"?>
<sst xmlns="http://schemas.openxmlformats.org/spreadsheetml/2006/main" count="983" uniqueCount="520">
  <si>
    <t>Band (m)</t>
  </si>
  <si>
    <t>Antenna</t>
  </si>
  <si>
    <t>Station</t>
  </si>
  <si>
    <t>Rig</t>
  </si>
  <si>
    <t>Mode</t>
  </si>
  <si>
    <t>TH7DX</t>
  </si>
  <si>
    <t>Yagi</t>
  </si>
  <si>
    <t>40m</t>
  </si>
  <si>
    <t>Noodle</t>
  </si>
  <si>
    <t>G5RV</t>
  </si>
  <si>
    <t>Shunt</t>
  </si>
  <si>
    <t>Fed</t>
  </si>
  <si>
    <t>SSB</t>
  </si>
  <si>
    <t>TBD</t>
  </si>
  <si>
    <t>GOTA</t>
  </si>
  <si>
    <t>SAT Shack (Captain: Maca)</t>
  </si>
  <si>
    <t>2/70cm</t>
  </si>
  <si>
    <t>Sat Yagi's</t>
  </si>
  <si>
    <t>SSB/CW</t>
  </si>
  <si>
    <t>DIGITAL Bluebonnet Pavilion (Captain: Fretz)</t>
  </si>
  <si>
    <t>CW Live Oak Pavilion (Captain: Lee)</t>
  </si>
  <si>
    <t>Hex + Crankup Trailer</t>
  </si>
  <si>
    <t>160m L + Tuner</t>
  </si>
  <si>
    <t>CW</t>
  </si>
  <si>
    <t>OK w/ G5RV for 80?</t>
  </si>
  <si>
    <t>Foot sw</t>
  </si>
  <si>
    <t>2nd op Headset</t>
  </si>
  <si>
    <t>3rd op trainer headset</t>
  </si>
  <si>
    <t>1st op Headset w/ mic</t>
  </si>
  <si>
    <t>Triplexer</t>
  </si>
  <si>
    <t>BP Filter</t>
  </si>
  <si>
    <t>Comments</t>
  </si>
  <si>
    <t>x</t>
  </si>
  <si>
    <t>Use cheapos?</t>
  </si>
  <si>
    <t>Headset 4ch mux</t>
  </si>
  <si>
    <t>1/4" to 3.5mm</t>
  </si>
  <si>
    <t>15m</t>
  </si>
  <si>
    <t>20m</t>
  </si>
  <si>
    <t>10m</t>
  </si>
  <si>
    <t>Coax jumpers</t>
  </si>
  <si>
    <t>need to verify that we have enough</t>
  </si>
  <si>
    <t>Coax</t>
  </si>
  <si>
    <t>N/A</t>
  </si>
  <si>
    <t>Need to verify that we have enough</t>
  </si>
  <si>
    <t>Are HS required for digi?</t>
  </si>
  <si>
    <t xml:space="preserve"> </t>
  </si>
  <si>
    <t xml:space="preserve">1st op Headset </t>
  </si>
  <si>
    <t>Bringing own-w5oc</t>
  </si>
  <si>
    <t>Audio splitter adapter</t>
  </si>
  <si>
    <t>Audio adapters</t>
  </si>
  <si>
    <t>150' for hex</t>
  </si>
  <si>
    <t>150' for 40m</t>
  </si>
  <si>
    <t>150' for 80m</t>
  </si>
  <si>
    <t>Radial</t>
  </si>
  <si>
    <t>Restring 
160m radial</t>
  </si>
  <si>
    <t>Paddle</t>
  </si>
  <si>
    <t>Straight
Dual paddle
Single paddle?</t>
  </si>
  <si>
    <t>For all stns: Need to verify N3FJP CW config</t>
  </si>
  <si>
    <t>Radio Manual</t>
  </si>
  <si>
    <t>Ext Monitor</t>
  </si>
  <si>
    <t>JSCARC/CLARC 2018 FD</t>
  </si>
  <si>
    <t>SOLAR STATION (Captain:  Steward)</t>
  </si>
  <si>
    <t>Solar Cells</t>
  </si>
  <si>
    <t>Gell cells</t>
  </si>
  <si>
    <t>JSCARC/CLARC 2018 FieldDay</t>
  </si>
  <si>
    <t>Signup Sheet</t>
  </si>
  <si>
    <t>Friday</t>
  </si>
  <si>
    <t>Saturday</t>
  </si>
  <si>
    <t>Sunday</t>
  </si>
  <si>
    <t>Operating Preference</t>
  </si>
  <si>
    <t>Shift or Partial-shift you want to work?</t>
  </si>
  <si>
    <t>Setup 1</t>
  </si>
  <si>
    <t>Setup 2</t>
  </si>
  <si>
    <t>Afternoon</t>
  </si>
  <si>
    <t>Early PM</t>
  </si>
  <si>
    <t>Graveyard</t>
  </si>
  <si>
    <t>Morning</t>
  </si>
  <si>
    <t>Cleanup</t>
  </si>
  <si>
    <t>Name</t>
  </si>
  <si>
    <t>Call</t>
  </si>
  <si>
    <t>5p-8p</t>
  </si>
  <si>
    <t>8a-11a</t>
  </si>
  <si>
    <t>1-6 p</t>
  </si>
  <si>
    <t>6p-12a</t>
  </si>
  <si>
    <t>12a-7a</t>
  </si>
  <si>
    <t>6a-10a</t>
  </si>
  <si>
    <t>10a-1p</t>
  </si>
  <si>
    <t>1p-2p</t>
  </si>
  <si>
    <t>Digital</t>
  </si>
  <si>
    <t>SAT</t>
  </si>
  <si>
    <t>Keith Grimm</t>
  </si>
  <si>
    <t>KG5HOK</t>
  </si>
  <si>
    <t>David Lee</t>
  </si>
  <si>
    <t>W5OC</t>
  </si>
  <si>
    <t>Bob Scully</t>
  </si>
  <si>
    <t>N9RCS</t>
  </si>
  <si>
    <t>Beth Scully</t>
  </si>
  <si>
    <t>KG5PJP</t>
  </si>
  <si>
    <t>Ken Goodwin</t>
  </si>
  <si>
    <t>K5RG</t>
  </si>
  <si>
    <t>Tanner Jones</t>
  </si>
  <si>
    <t>N9TWJ</t>
  </si>
  <si>
    <t>David Fretz</t>
  </si>
  <si>
    <t>K5DLF</t>
  </si>
  <si>
    <t>David Fanelli</t>
  </si>
  <si>
    <t>KB5PGY</t>
  </si>
  <si>
    <t>Stu Donnan</t>
  </si>
  <si>
    <t>W4STU</t>
  </si>
  <si>
    <t>MIke McCann</t>
  </si>
  <si>
    <t>WA5SQD</t>
  </si>
  <si>
    <t>John Maca</t>
  </si>
  <si>
    <t>AB5SS</t>
  </si>
  <si>
    <t>Jerry Steward</t>
  </si>
  <si>
    <t>N5FWB</t>
  </si>
  <si>
    <t>Christi Evans</t>
  </si>
  <si>
    <t>KG5NQP</t>
  </si>
  <si>
    <t>Terry Moore</t>
  </si>
  <si>
    <t>KG5TJT</t>
  </si>
  <si>
    <t>Fred Gimenes</t>
  </si>
  <si>
    <t>KG5WNN</t>
  </si>
  <si>
    <t>Mike Urich</t>
  </si>
  <si>
    <t>KA5CVH</t>
  </si>
  <si>
    <t>David Kimbrell</t>
  </si>
  <si>
    <t>KG5URA</t>
  </si>
  <si>
    <t>KG5VMC</t>
  </si>
  <si>
    <t>Keith Brandt</t>
  </si>
  <si>
    <t>WD9GET</t>
  </si>
  <si>
    <t>Carl Kotila</t>
  </si>
  <si>
    <t>WD5JRD</t>
  </si>
  <si>
    <t>Gary Grobe</t>
  </si>
  <si>
    <t>KE5AMW</t>
  </si>
  <si>
    <t>Levi</t>
  </si>
  <si>
    <t>John Patterson</t>
  </si>
  <si>
    <t>KC5LAA</t>
  </si>
  <si>
    <t>Lee Spinner</t>
  </si>
  <si>
    <t>KD5SQN</t>
  </si>
  <si>
    <t>George Fletcher</t>
  </si>
  <si>
    <t>AD5CQ</t>
  </si>
  <si>
    <t>Bob Cooke</t>
  </si>
  <si>
    <t>KA5RWC</t>
  </si>
  <si>
    <t>Curt Tallman</t>
  </si>
  <si>
    <t>WB5UZZ</t>
  </si>
  <si>
    <t>Wes Coleman</t>
  </si>
  <si>
    <t>John Barker</t>
  </si>
  <si>
    <t>KG5ZOR</t>
  </si>
  <si>
    <t>Andy McAllister</t>
  </si>
  <si>
    <t>W5RRR 13 F STX</t>
  </si>
  <si>
    <t>FD Checklist</t>
  </si>
  <si>
    <t>Shelter/operating position</t>
  </si>
  <si>
    <t>Chairs</t>
  </si>
  <si>
    <t>Clocks</t>
  </si>
  <si>
    <t>Fans</t>
  </si>
  <si>
    <t>Clipboards</t>
  </si>
  <si>
    <t>Pens, pencills, makers</t>
  </si>
  <si>
    <t>Light for nightimte w/ yello bug bulb</t>
  </si>
  <si>
    <t>Radio Equipment</t>
  </si>
  <si>
    <t>Radio</t>
  </si>
  <si>
    <t>B/U Radio</t>
  </si>
  <si>
    <t>Radio/Computer i/f</t>
  </si>
  <si>
    <t>Mic</t>
  </si>
  <si>
    <t>Key</t>
  </si>
  <si>
    <t>keyer</t>
  </si>
  <si>
    <t>Headphones</t>
  </si>
  <si>
    <t>Headphones splitter</t>
  </si>
  <si>
    <t>Dummy load</t>
  </si>
  <si>
    <t>SWR/ power meter</t>
  </si>
  <si>
    <t>fuses</t>
  </si>
  <si>
    <t>B/U antenna</t>
  </si>
  <si>
    <t>Rope</t>
  </si>
  <si>
    <t>Antenna Tuner</t>
  </si>
  <si>
    <t>Antenna Feedline and connectors</t>
  </si>
  <si>
    <t>BP Filters</t>
  </si>
  <si>
    <t>Soundcard i/f</t>
  </si>
  <si>
    <t>Coax adapters</t>
  </si>
  <si>
    <t>12V DC P/S</t>
  </si>
  <si>
    <t>Extension cords</t>
  </si>
  <si>
    <t>PC</t>
  </si>
  <si>
    <t>Monitors</t>
  </si>
  <si>
    <t>Logger SW</t>
  </si>
  <si>
    <t>Foot switch</t>
  </si>
  <si>
    <t>Masts/towers</t>
  </si>
  <si>
    <t>Guy lines</t>
  </si>
  <si>
    <t>Ground radials</t>
  </si>
  <si>
    <t>Rotor</t>
  </si>
  <si>
    <t>Rotor cable/controller</t>
  </si>
  <si>
    <t>Copy of FCC license</t>
  </si>
  <si>
    <t>Generators</t>
  </si>
  <si>
    <t>Gasoline</t>
  </si>
  <si>
    <t>Funnels</t>
  </si>
  <si>
    <t>Personal items</t>
  </si>
  <si>
    <t>Sleeping bag/pillow</t>
  </si>
  <si>
    <t>Air mattress/cots</t>
  </si>
  <si>
    <t>change of clothes</t>
  </si>
  <si>
    <t>First aid/meds</t>
  </si>
  <si>
    <t>insect repellent</t>
  </si>
  <si>
    <t>Hat/sunglasses</t>
  </si>
  <si>
    <t>Flashlight/lantern</t>
  </si>
  <si>
    <t>2m HT</t>
  </si>
  <si>
    <t>cooler w/ ice</t>
  </si>
  <si>
    <t>Water and beverages of choice</t>
  </si>
  <si>
    <t>Snacks for late nite</t>
  </si>
  <si>
    <t>Camera w/ batteries</t>
  </si>
  <si>
    <t>Tools</t>
  </si>
  <si>
    <t>Cable ties</t>
  </si>
  <si>
    <t>Wrenches/sockets</t>
  </si>
  <si>
    <t>Pliers/cutters</t>
  </si>
  <si>
    <t>Utility knife</t>
  </si>
  <si>
    <t>Hammer/sledge</t>
  </si>
  <si>
    <t>Matches</t>
  </si>
  <si>
    <t>Electrical tape</t>
  </si>
  <si>
    <t>Measuring tape</t>
  </si>
  <si>
    <t>Duct tape</t>
  </si>
  <si>
    <t>Tool bag w/ hand tools</t>
  </si>
  <si>
    <t>Solder gun and solder</t>
  </si>
  <si>
    <t>Drill w/ bits</t>
  </si>
  <si>
    <t>Magnifying glass</t>
  </si>
  <si>
    <t>Fence Post Hammer</t>
  </si>
  <si>
    <t>Multimeter</t>
  </si>
  <si>
    <t>General</t>
  </si>
  <si>
    <t>Section list</t>
  </si>
  <si>
    <t>Fire extinguisher</t>
  </si>
  <si>
    <t>Rope launcher</t>
  </si>
  <si>
    <t>Paper towels</t>
  </si>
  <si>
    <t>Safety tape</t>
  </si>
  <si>
    <t>Orange cones</t>
  </si>
  <si>
    <t>Trash bags</t>
  </si>
  <si>
    <t>FD Banners</t>
  </si>
  <si>
    <t>FD public information</t>
  </si>
  <si>
    <t>Certificates (GOTA)</t>
  </si>
  <si>
    <t>Fencing</t>
  </si>
  <si>
    <t>Paper plates and utensils</t>
  </si>
  <si>
    <t>Special</t>
  </si>
  <si>
    <t>Solar cells</t>
  </si>
  <si>
    <t>Gel battery for charging</t>
  </si>
  <si>
    <t>Public table</t>
  </si>
  <si>
    <t>Press Release to Local Media (submit copy)</t>
  </si>
  <si>
    <t>Physical location in public place</t>
  </si>
  <si>
    <t>Public Information Table</t>
  </si>
  <si>
    <t>Message to ARRL Section Manager/Emergency Coordinator (submit copy)</t>
  </si>
  <si>
    <t>10 messages originated, relay, received-delivered (submit copy)</t>
  </si>
  <si>
    <t>1 QSO via Satellite</t>
  </si>
  <si>
    <t>5 QSOs on alternate power (Solar) * another transmitter must be turned off</t>
  </si>
  <si>
    <t>Copy W1AW (submit copy)</t>
  </si>
  <si>
    <t>Educational-related activity</t>
  </si>
  <si>
    <t>Site visit by elected governmental official</t>
  </si>
  <si>
    <t>Site visit by representative of an agency</t>
  </si>
  <si>
    <t>GOTA operator(s) make 500 QSOs in blocks of 20 ea (1 op cannot exceed 100)</t>
  </si>
  <si>
    <t>GOTA coach during GOTA ops</t>
  </si>
  <si>
    <t>5 participants &lt;=18 years to complete at least 1 QSO ea (20 pts per opr)</t>
  </si>
  <si>
    <t>Social Media</t>
  </si>
  <si>
    <t>Actionee</t>
  </si>
  <si>
    <t>W9TWJ</t>
  </si>
  <si>
    <t>Bonus points</t>
  </si>
  <si>
    <t>Daytime</t>
  </si>
  <si>
    <t>Nighttime</t>
  </si>
  <si>
    <t>IC-9100</t>
  </si>
  <si>
    <t>Owner</t>
  </si>
  <si>
    <t>JSCARC</t>
  </si>
  <si>
    <t>TS-950</t>
  </si>
  <si>
    <t>FT1000D</t>
  </si>
  <si>
    <t>X</t>
  </si>
  <si>
    <t>K5HOU</t>
  </si>
  <si>
    <t>A</t>
  </si>
  <si>
    <t>B</t>
  </si>
  <si>
    <t>~7.3</t>
  </si>
  <si>
    <t>C~7.2</t>
  </si>
  <si>
    <t>PRIME</t>
  </si>
  <si>
    <t>K5KGH</t>
  </si>
  <si>
    <t>PSK/RTTY</t>
  </si>
  <si>
    <t>N6BT V8</t>
  </si>
  <si>
    <t>T2FD</t>
  </si>
  <si>
    <t>IC-746 PRO</t>
  </si>
  <si>
    <t>TS-2000x</t>
  </si>
  <si>
    <t>IC-781</t>
  </si>
  <si>
    <t>IC-775</t>
  </si>
  <si>
    <t>FT-1000MP</t>
  </si>
  <si>
    <t>FT-857D</t>
  </si>
  <si>
    <t>ALL/ANY</t>
  </si>
  <si>
    <t xml:space="preserve">TS-2000x </t>
  </si>
  <si>
    <t>* Jerry's choice - only need 5 contacts</t>
  </si>
  <si>
    <t>SSB W5RRR Shack (Captain: Grimm/Jones/Hickman-GOTA)</t>
  </si>
  <si>
    <t>(D)aytime</t>
  </si>
  <si>
    <t>(N)ighttime</t>
  </si>
  <si>
    <t>6m Yagi</t>
  </si>
  <si>
    <t>D</t>
  </si>
  <si>
    <t>N</t>
  </si>
  <si>
    <t>D/N</t>
  </si>
  <si>
    <t>ROVER</t>
  </si>
  <si>
    <t>TS-2000</t>
  </si>
  <si>
    <t>FT-100D</t>
  </si>
  <si>
    <t>TTD</t>
  </si>
  <si>
    <t>To Buy List</t>
  </si>
  <si>
    <t>headphone splitters x4 (DONE)</t>
  </si>
  <si>
    <t>Headphones x3 (DONE)</t>
  </si>
  <si>
    <t>General To Do</t>
  </si>
  <si>
    <t>Sign in Sheet</t>
  </si>
  <si>
    <t>Dave/Keith - Have you notified Security on keeping Gate open</t>
  </si>
  <si>
    <t>Food/Water/Ice</t>
  </si>
  <si>
    <t>Tanner; Big Ice Chest, water, </t>
  </si>
  <si>
    <t>John; Trash Bags (39 gal Black, 55 gal clear (janitors closet)</t>
  </si>
  <si>
    <t>CLARC provides Dinner/BBQ</t>
  </si>
  <si>
    <t>Snacks; nuts, chips, salsa, cookies</t>
  </si>
  <si>
    <t>COFFEE!!!! </t>
  </si>
  <si>
    <t>Lunch Saturday B4 FD Start - TBD Pizza, Subs, Wings? </t>
  </si>
  <si>
    <t>Cooler/Ice &amp; Water for Digital Village &amp; CW Village</t>
  </si>
  <si>
    <t>To Do for SSB Village</t>
  </si>
  <si>
    <t>Put up 6m beam from John / Remove HexBeam</t>
  </si>
  <si>
    <t>Install new version of FD Software (all computers really)</t>
  </si>
  <si>
    <t>Q. Keith - Patch Panel plans - move before/after FD?</t>
  </si>
  <si>
    <t>General shack/room clean up</t>
  </si>
  <si>
    <t>IC-781 Stow &amp; replace with IC-9100 from Tanner</t>
  </si>
  <si>
    <t>Setup 6m Rig: FD-100D or Tanner’s IC-746</t>
  </si>
  <si>
    <t>Fan for circulation? John to bring oscillating fan, just in case.</t>
  </si>
  <si>
    <t>Generator; Tanner Honda 7000; run part time, whole time, gas?</t>
  </si>
  <si>
    <t>To Do for CW Village</t>
  </si>
  <si>
    <t>Move trailer/tower over</t>
  </si>
  <si>
    <t>Rigs; IC-775, FT-1000MP, TS-2000?</t>
  </si>
  <si>
    <t>Antennas:</t>
  </si>
  <si>
    <t>string up 40m/80m dipoles (who has these? or need to build?)</t>
  </si>
  <si>
    <t>160m dipole or Inv-L (Dave ?)</t>
  </si>
  <si>
    <t>run coax</t>
  </si>
  <si>
    <t>4 runs; who’s bringing</t>
  </si>
  <si>
    <t>run power (extension cords &amp; how many)</t>
  </si>
  <si>
    <t>Fan(s)</t>
  </si>
  <si>
    <t>Grounding (can we use building ground?)</t>
  </si>
  <si>
    <t>Generator? Dave Honda’s ?</t>
  </si>
  <si>
    <t>Desk lights? Pen/paper</t>
  </si>
  <si>
    <t>To Do for Digital Village</t>
  </si>
  <si>
    <t>Rigs: </t>
  </si>
  <si>
    <t>Jerry’s Go Kit FT-857</t>
  </si>
  <si>
    <t>Fanelli TS-2000</t>
  </si>
  <si>
    <t>Kelvin IC-746 Pro</t>
  </si>
  <si>
    <t>Fritz - TS-2000</t>
  </si>
  <si>
    <t>string/install antennas</t>
  </si>
  <si>
    <t>Tanner antenna 10-80</t>
  </si>
  <si>
    <t>Kelvin bringing Vertical </t>
  </si>
  <si>
    <t>Fanelli - Vertical</t>
  </si>
  <si>
    <t>Dave Lee - ?</t>
  </si>
  <si>
    <t>run coax (4 runs)</t>
  </si>
  <si>
    <t>run power (need extension cords)</t>
  </si>
  <si>
    <t>W5RRR 12 F STX</t>
  </si>
  <si>
    <t>rotor cable for hex</t>
  </si>
  <si>
    <t>Rental - Fans?</t>
  </si>
  <si>
    <t>Fishing pole</t>
  </si>
  <si>
    <t>Bug Spray</t>
  </si>
  <si>
    <t>antenna coax  TBD feet</t>
  </si>
  <si>
    <t>Extra PCs as needed</t>
  </si>
  <si>
    <t>Misc</t>
  </si>
  <si>
    <t>GOTA interference plan/ test</t>
  </si>
  <si>
    <t>Dacron rope/cord</t>
  </si>
  <si>
    <t xml:space="preserve">Behringer HA400 headphone mixer </t>
  </si>
  <si>
    <t>Headphone extensions for Behringer (Dlee may have some)</t>
  </si>
  <si>
    <r>
      <t xml:space="preserve">NEED Bonus Point Manager &amp; LIST </t>
    </r>
    <r>
      <rPr>
        <sz val="16"/>
        <color rgb="FFFF0000"/>
        <rFont val="Helvetica Neue"/>
      </rPr>
      <t>(see Bonus tab)</t>
    </r>
  </si>
  <si>
    <r>
      <t xml:space="preserve">FD Info handouts?  or not? </t>
    </r>
    <r>
      <rPr>
        <sz val="16"/>
        <color rgb="FFFF0000"/>
        <rFont val="Helvetica Neue"/>
      </rPr>
      <t>(operating sheets or public info table handouts?)</t>
    </r>
  </si>
  <si>
    <t>IC-746</t>
  </si>
  <si>
    <t>FM/SSB/CW</t>
  </si>
  <si>
    <t>~7.2</t>
  </si>
  <si>
    <t>40m Zepp</t>
  </si>
  <si>
    <t>80m Zepp</t>
  </si>
  <si>
    <t>Radial wire for 160</t>
  </si>
  <si>
    <t>triplexer jumpers</t>
  </si>
  <si>
    <t>Flag/banner at Gilruth entrance and Villages</t>
  </si>
  <si>
    <t>OPEN</t>
  </si>
  <si>
    <t>NA</t>
  </si>
  <si>
    <t>Dave</t>
  </si>
  <si>
    <t>Tanner</t>
  </si>
  <si>
    <t>For 160m Shunt and L</t>
  </si>
  <si>
    <t>Separate Coax direct to shack?</t>
  </si>
  <si>
    <t>Install afterwards</t>
  </si>
  <si>
    <t>We still need IC 781- worth installing fan?</t>
  </si>
  <si>
    <t>Band-in-use signage / station</t>
  </si>
  <si>
    <t>Install Triplexer for TH7DX- Lockout Linear Amps, please</t>
  </si>
  <si>
    <t>Setup GOTA station and instructions/scripts</t>
  </si>
  <si>
    <t>ARRL Phonetics + Sections sheets</t>
  </si>
  <si>
    <t>move/install HexBeam + TBD Rotor</t>
  </si>
  <si>
    <t>Chairs/tables/cushions (gotta be comfortable)</t>
  </si>
  <si>
    <t>Messaging/info to Clubs Members (ops)</t>
  </si>
  <si>
    <t>Messaging/info to Clubs Members (esp for New Licensed)</t>
  </si>
  <si>
    <t>Finalize GOTA handling of Students + New Licensed</t>
  </si>
  <si>
    <t>Satellite setup/plan</t>
  </si>
  <si>
    <t>Solar setup/plan</t>
  </si>
  <si>
    <t>Safety Officer concerns</t>
  </si>
  <si>
    <t>100pt x 12 transmitter / 100% Emergency Power</t>
  </si>
  <si>
    <t>CW Keys, K1EL keyers, computers, interfaces, Macros</t>
  </si>
  <si>
    <t>SW</t>
  </si>
  <si>
    <t>Bring antenna/SWR analyzer</t>
  </si>
  <si>
    <t>Tuners for antennas</t>
  </si>
  <si>
    <t>Monitors/Keyboards/Mice</t>
  </si>
  <si>
    <t>Computers/Monitors/Keyboards/Mice</t>
  </si>
  <si>
    <t>Radials for 160m</t>
  </si>
  <si>
    <t>Fencing + post hammer?</t>
  </si>
  <si>
    <t>Tools + Multimeter + soldering irons + duct tape</t>
  </si>
  <si>
    <t>Orange Cones + security tape</t>
  </si>
  <si>
    <t>Kleenex/paper towels</t>
  </si>
  <si>
    <t>Generator/gas</t>
  </si>
  <si>
    <t>Preserve RV spot for K5KGH</t>
  </si>
  <si>
    <t>How to Win</t>
  </si>
  <si>
    <t>Bonus</t>
  </si>
  <si>
    <t>200 GOTA</t>
  </si>
  <si>
    <t>800 SSB</t>
  </si>
  <si>
    <t>150 CW</t>
  </si>
  <si>
    <t>150 Dig</t>
  </si>
  <si>
    <t>QSO</t>
  </si>
  <si>
    <t>Multi</t>
  </si>
  <si>
    <t>Digi</t>
  </si>
  <si>
    <t>Points</t>
  </si>
  <si>
    <t>Sat</t>
  </si>
  <si>
    <t>Totals</t>
  </si>
  <si>
    <t>GOTA SSB</t>
  </si>
  <si>
    <t>GOTA Digi</t>
  </si>
  <si>
    <t>GOTA CW</t>
  </si>
  <si>
    <t>Sub-total</t>
  </si>
  <si>
    <t>Power Multi</t>
  </si>
  <si>
    <t xml:space="preserve">How to Log sats for FD and AMSAT FD </t>
  </si>
  <si>
    <t>6m Par</t>
  </si>
  <si>
    <t>Lee</t>
  </si>
  <si>
    <t>AB5SS/KD5EUL/W9TWL</t>
  </si>
  <si>
    <t>W9TWJ/K5DLF- George Fletcher AD5CQ; Mike Ulrich KA5CVH</t>
  </si>
  <si>
    <t>GOTA?</t>
  </si>
  <si>
    <t>Multi-Dipole MFJ 2289</t>
  </si>
  <si>
    <t>100' 213</t>
  </si>
  <si>
    <t>Keith 2</t>
  </si>
  <si>
    <t>Distribute Cell phone #'s for Band Captains + Safety Ofc</t>
  </si>
  <si>
    <t>Tarp= Keith/Jerry/Dave</t>
  </si>
  <si>
    <t>BYOJF</t>
  </si>
  <si>
    <t>Tanner big + thermos @ ea village</t>
  </si>
  <si>
    <t>Keith logistics : JSCARC to buy</t>
  </si>
  <si>
    <t>Cooler Fretz; Lee</t>
  </si>
  <si>
    <t>SUNDAY AM Breakfast</t>
  </si>
  <si>
    <t>Keith  Surprise Breakfast (Hope for Rudy's Tacos)</t>
  </si>
  <si>
    <t>In work</t>
  </si>
  <si>
    <t>Bob Logan</t>
  </si>
  <si>
    <t>NZ5A</t>
  </si>
  <si>
    <t>KD5EUL</t>
  </si>
  <si>
    <t>Jessica Logan</t>
  </si>
  <si>
    <t>QSOs</t>
  </si>
  <si>
    <t>STX</t>
  </si>
  <si>
    <r>
      <t xml:space="preserve">This year W5RRR/K5HOU can easily amass up to: </t>
    </r>
    <r>
      <rPr>
        <b/>
        <u/>
        <sz val="20"/>
        <color theme="1"/>
        <rFont val="Calibri"/>
        <scheme val="minor"/>
      </rPr>
      <t>3500</t>
    </r>
    <r>
      <rPr>
        <sz val="20"/>
        <color theme="1"/>
        <rFont val="Calibri"/>
        <scheme val="minor"/>
      </rPr>
      <t xml:space="preserve"> bonus points alone</t>
    </r>
  </si>
  <si>
    <r>
      <t xml:space="preserve">Last year W5RRR (5F-class) total combined score of only </t>
    </r>
    <r>
      <rPr>
        <b/>
        <u/>
        <sz val="20"/>
        <color theme="1"/>
        <rFont val="Calibri"/>
        <scheme val="minor"/>
      </rPr>
      <t>2398</t>
    </r>
    <r>
      <rPr>
        <sz val="20"/>
        <color theme="1"/>
        <rFont val="Calibri"/>
        <scheme val="minor"/>
      </rPr>
      <t xml:space="preserve"> points</t>
    </r>
  </si>
  <si>
    <t>CLASS F</t>
  </si>
  <si>
    <t xml:space="preserve">W6YX </t>
  </si>
  <si>
    <t>SCORE</t>
  </si>
  <si>
    <t>USA</t>
  </si>
  <si>
    <t>Texas</t>
  </si>
  <si>
    <t>KN5RX</t>
  </si>
  <si>
    <t>Class</t>
  </si>
  <si>
    <t>7F</t>
  </si>
  <si>
    <t>5F</t>
  </si>
  <si>
    <t>CLASS A</t>
  </si>
  <si>
    <t>BVARC</t>
  </si>
  <si>
    <t>KK5W</t>
  </si>
  <si>
    <t>8A</t>
  </si>
  <si>
    <t>SEC</t>
  </si>
  <si>
    <t>SCV</t>
  </si>
  <si>
    <t>2.  80M</t>
  </si>
  <si>
    <t>3  160M</t>
  </si>
  <si>
    <t>66 feet</t>
  </si>
  <si>
    <t>1.  40M Doublet</t>
  </si>
  <si>
    <t>133 feet</t>
  </si>
  <si>
    <t>120 feet</t>
  </si>
  <si>
    <t>Need</t>
  </si>
  <si>
    <t>Order</t>
  </si>
  <si>
    <t>450 ohm LL</t>
  </si>
  <si>
    <t>500 feet</t>
  </si>
  <si>
    <t>120 feet + 100 feet</t>
  </si>
  <si>
    <t>Dacron Cord</t>
  </si>
  <si>
    <t>ID</t>
  </si>
  <si>
    <t>THE COMPETITION (High Scores)</t>
  </si>
  <si>
    <t>W5CT</t>
  </si>
  <si>
    <t>2E</t>
  </si>
  <si>
    <t>2nd Hi Score ALL USA TX</t>
  </si>
  <si>
    <t>CLASS E</t>
  </si>
  <si>
    <t>Central Texas DX</t>
  </si>
  <si>
    <t>1st Hi Score ALL USA TX</t>
  </si>
  <si>
    <t>1st Hi Score Class F USA</t>
  </si>
  <si>
    <t>1st Hi Score Class F TX</t>
  </si>
  <si>
    <t xml:space="preserve">W2GSB </t>
  </si>
  <si>
    <t>6F</t>
  </si>
  <si>
    <t>NLI</t>
  </si>
  <si>
    <t>2nd Hi Score Class F USA</t>
  </si>
  <si>
    <t xml:space="preserve">N4FR </t>
  </si>
  <si>
    <t>TN</t>
  </si>
  <si>
    <t>3rd Hi Score Class F USA</t>
  </si>
  <si>
    <t>Amazon</t>
  </si>
  <si>
    <t>Amazon for SSB and CW Villages</t>
  </si>
  <si>
    <t>1/4" - 3.5mm adapters x 4</t>
  </si>
  <si>
    <t>Jerry will bring 1.  Overall enuf?</t>
  </si>
  <si>
    <t>Keith will supply</t>
  </si>
  <si>
    <t>Assignments made</t>
  </si>
  <si>
    <t>Christi/Dave + hanging</t>
  </si>
  <si>
    <t>Kelvin</t>
  </si>
  <si>
    <t>Dave/ Need to also post at each Village</t>
  </si>
  <si>
    <t xml:space="preserve">Contingency plans/policy </t>
  </si>
  <si>
    <t>All</t>
  </si>
  <si>
    <t>Kelvin + Cones</t>
  </si>
  <si>
    <t>Expected GOTA hams</t>
  </si>
  <si>
    <t>Joe Carpinelli</t>
  </si>
  <si>
    <t>Jack Wisbiski</t>
  </si>
  <si>
    <t>John Dusl</t>
  </si>
  <si>
    <t>Beth Lasater</t>
  </si>
  <si>
    <t>John</t>
  </si>
  <si>
    <t>Fretz</t>
  </si>
  <si>
    <t>Verified</t>
  </si>
  <si>
    <t>Bring Your Own Junk Food</t>
  </si>
  <si>
    <t>CLARC</t>
  </si>
  <si>
    <t>Keith</t>
  </si>
  <si>
    <t>Open</t>
  </si>
  <si>
    <t>Ice from center, but need bottled H2O</t>
  </si>
  <si>
    <t>KG5ZVQ</t>
  </si>
  <si>
    <t>KE8JVT</t>
  </si>
  <si>
    <t>Click on Box</t>
  </si>
  <si>
    <t>as of 06/15/18</t>
  </si>
  <si>
    <t>S</t>
  </si>
  <si>
    <t>C</t>
  </si>
  <si>
    <t>SHADED MEANS FULL CAPACITY</t>
  </si>
  <si>
    <t>Wayne Johnson</t>
  </si>
  <si>
    <t>K5OB</t>
  </si>
  <si>
    <t>Wayne Jonson</t>
  </si>
  <si>
    <t>Kelvin Hickman</t>
  </si>
  <si>
    <t>Initial projectsion of distribution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</si>
</sst>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6" formatCode="&quot;$&quot;#,##0_);[Red]\(&quot;$&quot;#,##0\)"/>
  </numFmts>
  <fonts count="44">
    <font>
      <sz val="12"/>
      <color theme="1"/>
      <name val="Calibri"/>
      <family val="2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mbria"/>
    </font>
    <font>
      <b/>
      <sz val="14"/>
      <color theme="1"/>
      <name val="Arial"/>
    </font>
    <font>
      <b/>
      <sz val="11"/>
      <color theme="1"/>
      <name val="Arial"/>
    </font>
    <font>
      <b/>
      <sz val="11"/>
      <color rgb="FFFFFFFF"/>
      <name val="Arial"/>
    </font>
    <font>
      <sz val="11"/>
      <color theme="1"/>
      <name val="Arial"/>
    </font>
    <font>
      <b/>
      <sz val="24"/>
      <color theme="1"/>
      <name val="Arial"/>
    </font>
    <font>
      <sz val="18"/>
      <color theme="1"/>
      <name val="Arial"/>
    </font>
    <font>
      <b/>
      <sz val="16"/>
      <color theme="1"/>
      <name val="Arial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22"/>
      <color theme="1"/>
      <name val="Calibri"/>
      <scheme val="minor"/>
    </font>
    <font>
      <sz val="12"/>
      <color theme="1"/>
      <name val="Arial"/>
    </font>
    <font>
      <sz val="20"/>
      <color theme="1"/>
      <name val="Arial"/>
    </font>
    <font>
      <sz val="14"/>
      <color theme="1"/>
      <name val="Arial"/>
    </font>
    <font>
      <b/>
      <sz val="18"/>
      <color theme="1"/>
      <name val="Arial"/>
    </font>
    <font>
      <b/>
      <sz val="24"/>
      <color rgb="FF0000FF"/>
      <name val="Calibri"/>
      <scheme val="minor"/>
    </font>
    <font>
      <b/>
      <sz val="11"/>
      <name val="Arial"/>
    </font>
    <font>
      <sz val="11"/>
      <name val="Arial"/>
    </font>
    <font>
      <sz val="14"/>
      <color rgb="FF000000"/>
      <name val="Helvetica"/>
    </font>
    <font>
      <sz val="16"/>
      <color rgb="FF000000"/>
      <name val="Helvetica Neue"/>
    </font>
    <font>
      <sz val="16"/>
      <color rgb="FFFF0000"/>
      <name val="Helvetica Neue"/>
    </font>
    <font>
      <sz val="12"/>
      <color theme="1"/>
      <name val="Cambria"/>
      <family val="1"/>
    </font>
    <font>
      <b/>
      <sz val="14"/>
      <color rgb="FF000000"/>
      <name val="Helvetica"/>
    </font>
    <font>
      <b/>
      <sz val="16"/>
      <color rgb="FF000000"/>
      <name val="Helvetica Neue"/>
    </font>
    <font>
      <sz val="16"/>
      <color rgb="FFFF0000"/>
      <name val="Helvetica"/>
    </font>
    <font>
      <sz val="4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rgb="FF000000"/>
      <name val="Arial"/>
      <family val="2"/>
    </font>
    <font>
      <sz val="14"/>
      <color rgb="FF000000"/>
      <name val="Symbol"/>
      <family val="1"/>
      <charset val="2"/>
    </font>
    <font>
      <b/>
      <sz val="16"/>
      <color theme="1"/>
      <name val="Calibri"/>
      <family val="2"/>
      <scheme val="minor"/>
    </font>
    <font>
      <sz val="16"/>
      <color theme="1"/>
      <name val="Helvetica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u/>
      <sz val="14"/>
      <color theme="1"/>
      <name val="Calibri"/>
      <scheme val="minor"/>
    </font>
    <font>
      <sz val="20"/>
      <color theme="1"/>
      <name val="Calibri"/>
      <scheme val="minor"/>
    </font>
    <font>
      <b/>
      <u/>
      <sz val="20"/>
      <color theme="1"/>
      <name val="Calibri"/>
      <scheme val="minor"/>
    </font>
    <font>
      <sz val="8"/>
      <name val="Calibri"/>
      <family val="2"/>
      <scheme val="minor"/>
    </font>
    <font>
      <sz val="14"/>
      <color rgb="FF000000"/>
      <name val="Calibri"/>
      <family val="2"/>
      <charset val="204"/>
      <scheme val="minor"/>
    </font>
    <font>
      <sz val="12"/>
      <color rgb="FF006100"/>
      <name val="Calibri"/>
      <family val="2"/>
      <scheme val="minor"/>
    </font>
    <font>
      <b/>
      <sz val="12"/>
      <color rgb="FF006100"/>
      <name val="Calibri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</fills>
  <borders count="3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116">
    <xf numFmtId="0" fontId="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7" borderId="0" applyNumberFormat="0" applyBorder="0" applyAlignment="0" applyProtection="0"/>
  </cellStyleXfs>
  <cellXfs count="236">
    <xf numFmtId="0" fontId="0" fillId="0" borderId="0" xfId="0"/>
    <xf numFmtId="0" fontId="5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5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11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4" xfId="0" applyBorder="1" applyAlignment="1">
      <alignment horizontal="left"/>
    </xf>
    <xf numFmtId="0" fontId="2" fillId="0" borderId="16" xfId="0" applyFont="1" applyBorder="1"/>
    <xf numFmtId="0" fontId="0" fillId="0" borderId="16" xfId="0" applyBorder="1"/>
    <xf numFmtId="6" fontId="0" fillId="0" borderId="16" xfId="0" applyNumberFormat="1" applyBorder="1"/>
    <xf numFmtId="16" fontId="0" fillId="0" borderId="16" xfId="0" applyNumberFormat="1" applyBorder="1"/>
    <xf numFmtId="0" fontId="0" fillId="3" borderId="16" xfId="0" applyFill="1" applyBorder="1"/>
    <xf numFmtId="0" fontId="13" fillId="0" borderId="16" xfId="0" applyFont="1" applyBorder="1"/>
    <xf numFmtId="0" fontId="0" fillId="0" borderId="16" xfId="0" applyBorder="1" applyAlignment="1">
      <alignment horizontal="center" vertical="center"/>
    </xf>
    <xf numFmtId="0" fontId="1" fillId="0" borderId="16" xfId="0" applyFont="1" applyFill="1" applyBorder="1"/>
    <xf numFmtId="0" fontId="0" fillId="0" borderId="16" xfId="0" applyBorder="1" applyAlignment="1">
      <alignment wrapText="1"/>
    </xf>
    <xf numFmtId="6" fontId="0" fillId="0" borderId="16" xfId="0" applyNumberFormat="1" applyBorder="1" applyAlignment="1">
      <alignment wrapText="1"/>
    </xf>
    <xf numFmtId="0" fontId="4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0" fillId="0" borderId="0" xfId="0" applyBorder="1"/>
    <xf numFmtId="0" fontId="14" fillId="0" borderId="0" xfId="0" applyFont="1"/>
    <xf numFmtId="0" fontId="4" fillId="0" borderId="0" xfId="0" applyFont="1" applyAlignment="1">
      <alignment horizontal="left" vertical="top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0" fillId="0" borderId="12" xfId="0" applyFont="1" applyBorder="1" applyAlignment="1">
      <alignment horizontal="center" vertical="center" wrapText="1"/>
    </xf>
    <xf numFmtId="16" fontId="10" fillId="0" borderId="9" xfId="0" applyNumberFormat="1" applyFont="1" applyBorder="1" applyAlignment="1">
      <alignment horizontal="center" vertical="center" wrapText="1"/>
    </xf>
    <xf numFmtId="0" fontId="0" fillId="0" borderId="0" xfId="0" applyFont="1"/>
    <xf numFmtId="0" fontId="19" fillId="0" borderId="0" xfId="0" applyFont="1"/>
    <xf numFmtId="0" fontId="2" fillId="0" borderId="0" xfId="0" applyFont="1"/>
    <xf numFmtId="0" fontId="15" fillId="0" borderId="0" xfId="0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4" borderId="7" xfId="0" applyFont="1" applyFill="1" applyBorder="1" applyAlignment="1">
      <alignment horizontal="left" vertical="center" wrapText="1"/>
    </xf>
    <xf numFmtId="0" fontId="5" fillId="5" borderId="7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5" fillId="5" borderId="7" xfId="0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5" fillId="4" borderId="7" xfId="0" applyFont="1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5" fillId="5" borderId="9" xfId="0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5" fillId="4" borderId="9" xfId="0" applyFont="1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5" borderId="10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7" fillId="0" borderId="3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21" fillId="0" borderId="13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0" fontId="21" fillId="0" borderId="3" xfId="0" applyFont="1" applyBorder="1" applyAlignment="1">
      <alignment vertical="center" wrapText="1"/>
    </xf>
    <xf numFmtId="0" fontId="5" fillId="5" borderId="13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5" fillId="0" borderId="1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1" fillId="0" borderId="4" xfId="0" applyFont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Fill="1"/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horizontal="left" vertical="center" indent="4"/>
    </xf>
    <xf numFmtId="0" fontId="32" fillId="0" borderId="0" xfId="0" applyFont="1" applyAlignment="1">
      <alignment horizontal="left" vertical="center" indent="12"/>
    </xf>
    <xf numFmtId="3" fontId="33" fillId="0" borderId="0" xfId="0" applyNumberFormat="1" applyFont="1" applyAlignment="1">
      <alignment vertical="center"/>
    </xf>
    <xf numFmtId="0" fontId="35" fillId="0" borderId="0" xfId="0" applyFont="1"/>
    <xf numFmtId="0" fontId="36" fillId="0" borderId="0" xfId="0" applyFont="1"/>
    <xf numFmtId="0" fontId="35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26" fillId="0" borderId="0" xfId="0" applyFont="1" applyAlignment="1">
      <alignment horizontal="left" vertical="center" indent="3"/>
    </xf>
    <xf numFmtId="0" fontId="32" fillId="0" borderId="0" xfId="0" applyFont="1" applyAlignment="1">
      <alignment horizontal="left" vertical="center" indent="9"/>
    </xf>
    <xf numFmtId="0" fontId="38" fillId="0" borderId="0" xfId="0" applyFont="1" applyAlignment="1">
      <alignment vertical="center"/>
    </xf>
    <xf numFmtId="0" fontId="38" fillId="0" borderId="0" xfId="0" applyFont="1"/>
    <xf numFmtId="0" fontId="30" fillId="0" borderId="0" xfId="0" applyFont="1"/>
    <xf numFmtId="0" fontId="33" fillId="0" borderId="16" xfId="0" applyFont="1" applyBorder="1" applyAlignment="1">
      <alignment horizontal="center"/>
    </xf>
    <xf numFmtId="0" fontId="33" fillId="0" borderId="16" xfId="0" applyFont="1" applyBorder="1"/>
    <xf numFmtId="0" fontId="30" fillId="0" borderId="16" xfId="0" applyFont="1" applyBorder="1"/>
    <xf numFmtId="0" fontId="30" fillId="0" borderId="0" xfId="0" applyFont="1" applyBorder="1"/>
    <xf numFmtId="0" fontId="30" fillId="0" borderId="25" xfId="0" applyFont="1" applyBorder="1"/>
    <xf numFmtId="0" fontId="30" fillId="4" borderId="26" xfId="0" applyFont="1" applyFill="1" applyBorder="1"/>
    <xf numFmtId="0" fontId="30" fillId="4" borderId="27" xfId="0" applyFont="1" applyFill="1" applyBorder="1"/>
    <xf numFmtId="0" fontId="30" fillId="4" borderId="28" xfId="0" applyFont="1" applyFill="1" applyBorder="1"/>
    <xf numFmtId="0" fontId="35" fillId="0" borderId="16" xfId="0" applyFont="1" applyBorder="1"/>
    <xf numFmtId="0" fontId="36" fillId="0" borderId="16" xfId="0" applyFont="1" applyBorder="1"/>
    <xf numFmtId="0" fontId="35" fillId="0" borderId="16" xfId="0" applyFont="1" applyBorder="1" applyAlignment="1">
      <alignment horizontal="right"/>
    </xf>
    <xf numFmtId="0" fontId="33" fillId="0" borderId="0" xfId="0" applyFont="1"/>
    <xf numFmtId="0" fontId="30" fillId="0" borderId="16" xfId="0" applyFont="1" applyFill="1" applyBorder="1"/>
    <xf numFmtId="0" fontId="35" fillId="0" borderId="0" xfId="0" applyFont="1" applyFill="1"/>
    <xf numFmtId="0" fontId="36" fillId="0" borderId="16" xfId="0" applyFont="1" applyFill="1" applyBorder="1"/>
    <xf numFmtId="0" fontId="26" fillId="0" borderId="16" xfId="0" applyFont="1" applyBorder="1"/>
    <xf numFmtId="0" fontId="35" fillId="0" borderId="16" xfId="0" applyFont="1" applyFill="1" applyBorder="1"/>
    <xf numFmtId="0" fontId="23" fillId="0" borderId="16" xfId="0" applyFont="1" applyBorder="1"/>
    <xf numFmtId="0" fontId="24" fillId="0" borderId="16" xfId="0" applyFont="1" applyBorder="1"/>
    <xf numFmtId="0" fontId="27" fillId="0" borderId="16" xfId="0" applyFont="1" applyBorder="1"/>
    <xf numFmtId="0" fontId="41" fillId="0" borderId="16" xfId="0" applyFont="1" applyBorder="1"/>
    <xf numFmtId="0" fontId="35" fillId="6" borderId="16" xfId="0" applyFont="1" applyFill="1" applyBorder="1"/>
    <xf numFmtId="0" fontId="34" fillId="0" borderId="16" xfId="0" applyFont="1" applyBorder="1"/>
    <xf numFmtId="0" fontId="22" fillId="0" borderId="16" xfId="0" applyFont="1" applyBorder="1"/>
    <xf numFmtId="0" fontId="28" fillId="0" borderId="16" xfId="0" applyFont="1" applyBorder="1"/>
    <xf numFmtId="0" fontId="28" fillId="0" borderId="23" xfId="0" applyFont="1" applyBorder="1"/>
    <xf numFmtId="0" fontId="35" fillId="0" borderId="29" xfId="0" applyFont="1" applyFill="1" applyBorder="1"/>
    <xf numFmtId="0" fontId="35" fillId="0" borderId="24" xfId="0" applyFont="1" applyBorder="1"/>
    <xf numFmtId="0" fontId="17" fillId="5" borderId="16" xfId="0" applyFont="1" applyFill="1" applyBorder="1" applyAlignment="1">
      <alignment vertical="center" wrapText="1"/>
    </xf>
    <xf numFmtId="0" fontId="0" fillId="5" borderId="16" xfId="0" applyFill="1" applyBorder="1"/>
    <xf numFmtId="0" fontId="17" fillId="0" borderId="16" xfId="0" applyFont="1" applyBorder="1" applyAlignment="1">
      <alignment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2" borderId="16" xfId="0" applyFont="1" applyFill="1" applyBorder="1" applyAlignment="1">
      <alignment vertical="center" wrapText="1"/>
    </xf>
    <xf numFmtId="0" fontId="17" fillId="0" borderId="30" xfId="0" applyFont="1" applyFill="1" applyBorder="1" applyAlignment="1">
      <alignment vertical="center" wrapText="1"/>
    </xf>
    <xf numFmtId="0" fontId="17" fillId="2" borderId="16" xfId="0" applyFont="1" applyFill="1" applyBorder="1" applyAlignment="1">
      <alignment horizontal="center" vertical="center" wrapText="1"/>
    </xf>
    <xf numFmtId="0" fontId="17" fillId="5" borderId="16" xfId="0" applyFont="1" applyFill="1" applyBorder="1" applyAlignment="1">
      <alignment horizontal="center" vertical="center" wrapText="1"/>
    </xf>
    <xf numFmtId="0" fontId="0" fillId="5" borderId="16" xfId="0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17" fillId="0" borderId="0" xfId="0" applyFont="1" applyFill="1" applyBorder="1" applyAlignment="1">
      <alignment vertical="center" wrapText="1"/>
    </xf>
    <xf numFmtId="0" fontId="43" fillId="7" borderId="0" xfId="115" applyFont="1"/>
    <xf numFmtId="0" fontId="5" fillId="0" borderId="10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15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5" fillId="4" borderId="13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0" fontId="5" fillId="5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7" fillId="0" borderId="13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2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0" fillId="0" borderId="13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16" fontId="10" fillId="0" borderId="8" xfId="0" applyNumberFormat="1" applyFont="1" applyBorder="1" applyAlignment="1">
      <alignment horizontal="center" vertical="center" wrapText="1"/>
    </xf>
    <xf numFmtId="16" fontId="10" fillId="0" borderId="1" xfId="0" applyNumberFormat="1" applyFont="1" applyBorder="1" applyAlignment="1">
      <alignment horizontal="center" vertical="center" wrapText="1"/>
    </xf>
    <xf numFmtId="16" fontId="10" fillId="0" borderId="9" xfId="0" applyNumberFormat="1" applyFont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0" fillId="0" borderId="16" xfId="0" applyFont="1" applyBorder="1" applyAlignment="1">
      <alignment horizontal="center"/>
    </xf>
  </cellXfs>
  <cellStyles count="116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Good" xfId="115" builtinId="26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0</xdr:rowOff>
    </xdr:from>
    <xdr:to>
      <xdr:col>18</xdr:col>
      <xdr:colOff>228600</xdr:colOff>
      <xdr:row>39</xdr:row>
      <xdr:rowOff>88900</xdr:rowOff>
    </xdr:to>
    <xdr:sp macro="" textlink="">
      <xdr:nvSpPr>
        <xdr:cNvPr id="2049" name="Object 1" hidden="1">
          <a:extLst>
            <a:ext uri="{63B3BB69-23CF-44E3-9099-C40C66FF867C}">
              <a14:compatExt xmlns:a14="http://schemas.microsoft.com/office/drawing/2010/main" spid="_x0000_s2049"/>
            </a:ex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2</xdr:col>
      <xdr:colOff>0</xdr:colOff>
      <xdr:row>10</xdr:row>
      <xdr:rowOff>0</xdr:rowOff>
    </xdr:from>
    <xdr:to>
      <xdr:col>18</xdr:col>
      <xdr:colOff>228600</xdr:colOff>
      <xdr:row>39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0" y="2095500"/>
          <a:ext cx="13436600" cy="5613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6</xdr:col>
      <xdr:colOff>50800</xdr:colOff>
      <xdr:row>21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200" y="1397000"/>
          <a:ext cx="3175000" cy="2984500"/>
        </a:xfrm>
        <a:prstGeom prst="rect">
          <a:avLst/>
        </a:prstGeom>
      </xdr:spPr>
    </xdr:pic>
    <xdr:clientData/>
  </xdr:twoCellAnchor>
  <xdr:twoCellAnchor editAs="oneCell">
    <xdr:from>
      <xdr:col>6</xdr:col>
      <xdr:colOff>482600</xdr:colOff>
      <xdr:row>6</xdr:row>
      <xdr:rowOff>12700</xdr:rowOff>
    </xdr:from>
    <xdr:to>
      <xdr:col>9</xdr:col>
      <xdr:colOff>1282700</xdr:colOff>
      <xdr:row>28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1200" y="1409700"/>
          <a:ext cx="4000500" cy="42799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292100</xdr:colOff>
      <xdr:row>6</xdr:row>
      <xdr:rowOff>76200</xdr:rowOff>
    </xdr:from>
    <xdr:to>
      <xdr:col>20</xdr:col>
      <xdr:colOff>520700</xdr:colOff>
      <xdr:row>17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473200"/>
          <a:ext cx="7099300" cy="2159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317500</xdr:colOff>
      <xdr:row>18</xdr:row>
      <xdr:rowOff>0</xdr:rowOff>
    </xdr:from>
    <xdr:to>
      <xdr:col>24</xdr:col>
      <xdr:colOff>189722</xdr:colOff>
      <xdr:row>37</xdr:row>
      <xdr:rowOff>165100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59800" y="3683000"/>
          <a:ext cx="9435322" cy="3860800"/>
        </a:xfrm>
        <a:prstGeom prst="rect">
          <a:avLst/>
        </a:prstGeom>
      </xdr:spPr>
    </xdr:pic>
    <xdr:clientData/>
  </xdr:twoCellAnchor>
  <xdr:twoCellAnchor editAs="oneCell">
    <xdr:from>
      <xdr:col>2</xdr:col>
      <xdr:colOff>139700</xdr:colOff>
      <xdr:row>31</xdr:row>
      <xdr:rowOff>165100</xdr:rowOff>
    </xdr:from>
    <xdr:to>
      <xdr:col>8</xdr:col>
      <xdr:colOff>1447800</xdr:colOff>
      <xdr:row>41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5900" y="6324600"/>
          <a:ext cx="5943600" cy="1854200"/>
        </a:xfrm>
        <a:prstGeom prst="rect">
          <a:avLst/>
        </a:prstGeom>
      </xdr:spPr>
    </xdr:pic>
    <xdr:clientData/>
  </xdr:twoCellAnchor>
  <xdr:twoCellAnchor editAs="oneCell">
    <xdr:from>
      <xdr:col>26</xdr:col>
      <xdr:colOff>381000</xdr:colOff>
      <xdr:row>5</xdr:row>
      <xdr:rowOff>38100</xdr:rowOff>
    </xdr:from>
    <xdr:to>
      <xdr:col>35</xdr:col>
      <xdr:colOff>266700</xdr:colOff>
      <xdr:row>39</xdr:row>
      <xdr:rowOff>76200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46700" y="1244600"/>
          <a:ext cx="5943600" cy="65913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</xdr:colOff>
      <xdr:row>36</xdr:row>
      <xdr:rowOff>63500</xdr:rowOff>
    </xdr:from>
    <xdr:to>
      <xdr:col>16</xdr:col>
      <xdr:colOff>533400</xdr:colOff>
      <xdr:row>45</xdr:row>
      <xdr:rowOff>57709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305800" y="7213600"/>
          <a:ext cx="4648200" cy="17849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15</xdr:row>
      <xdr:rowOff>0</xdr:rowOff>
    </xdr:from>
    <xdr:to>
      <xdr:col>14</xdr:col>
      <xdr:colOff>381000</xdr:colOff>
      <xdr:row>69</xdr:row>
      <xdr:rowOff>127000</xdr:rowOff>
    </xdr:to>
    <xdr:pic>
      <xdr:nvPicPr>
        <xdr:cNvPr id="7" name="Picture 6" descr="CW Village 061518.jp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3251200"/>
          <a:ext cx="11176000" cy="1041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714375</xdr:colOff>
          <xdr:row>4</xdr:row>
          <xdr:rowOff>104775</xdr:rowOff>
        </xdr:from>
        <xdr:to>
          <xdr:col>3</xdr:col>
          <xdr:colOff>257175</xdr:colOff>
          <xdr:row>7</xdr:row>
          <xdr:rowOff>85725</xdr:rowOff>
        </xdr:to>
        <xdr:sp macro="" textlink="">
          <xdr:nvSpPr>
            <xdr:cNvPr id="10245" name="Object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9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12700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Word_Document.doc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4.xml"/><Relationship Id="rId4" Type="http://schemas.openxmlformats.org/officeDocument/2006/relationships/image" Target="../media/image10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M53"/>
  <sheetViews>
    <sheetView tabSelected="1" workbookViewId="0">
      <selection activeCell="B4" sqref="B4"/>
    </sheetView>
  </sheetViews>
  <sheetFormatPr defaultColWidth="11" defaultRowHeight="15.75"/>
  <cols>
    <col min="3" max="3" width="11" style="9"/>
    <col min="4" max="4" width="10.875" bestFit="1" customWidth="1"/>
    <col min="5" max="5" width="10" customWidth="1"/>
    <col min="6" max="6" width="11.625" customWidth="1"/>
    <col min="7" max="20" width="6" style="7" customWidth="1"/>
    <col min="21" max="25" width="8.375" style="9" customWidth="1"/>
    <col min="26" max="26" width="8.375" style="93" customWidth="1"/>
    <col min="27" max="27" width="11" hidden="1" customWidth="1"/>
    <col min="28" max="28" width="19.375" hidden="1" customWidth="1"/>
    <col min="29" max="29" width="14.125" hidden="1" customWidth="1"/>
    <col min="30" max="31" width="19.5" hidden="1" customWidth="1"/>
    <col min="32" max="32" width="15.5" hidden="1" customWidth="1"/>
    <col min="33" max="34" width="11" hidden="1" customWidth="1"/>
    <col min="35" max="35" width="12.5" hidden="1" customWidth="1"/>
    <col min="36" max="36" width="11.625" hidden="1" customWidth="1"/>
    <col min="37" max="37" width="12" hidden="1" customWidth="1"/>
    <col min="38" max="38" width="13" hidden="1" customWidth="1"/>
    <col min="39" max="39" width="36.5" hidden="1" customWidth="1"/>
    <col min="40" max="40" width="60.875" customWidth="1"/>
  </cols>
  <sheetData>
    <row r="2" spans="2:39" ht="31.5">
      <c r="C2" s="33" t="s">
        <v>60</v>
      </c>
      <c r="H2" s="41" t="s">
        <v>340</v>
      </c>
      <c r="O2" s="41"/>
    </row>
    <row r="3" spans="2:39" ht="31.5">
      <c r="C3" s="33"/>
      <c r="H3" s="41"/>
      <c r="O3" s="41"/>
    </row>
    <row r="4" spans="2:39" ht="31.5">
      <c r="C4" s="33"/>
      <c r="H4" s="41"/>
      <c r="O4" s="41"/>
    </row>
    <row r="6" spans="2:39" ht="18">
      <c r="C6" s="26" t="s">
        <v>280</v>
      </c>
      <c r="D6" s="32"/>
      <c r="E6" s="32"/>
    </row>
    <row r="7" spans="2:39" ht="18.75" thickBot="1">
      <c r="C7" s="26"/>
      <c r="D7" s="32"/>
      <c r="E7" s="32"/>
    </row>
    <row r="8" spans="2:39" ht="18" customHeight="1" thickBot="1">
      <c r="C8" s="27"/>
      <c r="D8" s="87"/>
      <c r="E8" s="88"/>
      <c r="F8" s="88"/>
      <c r="G8" s="172" t="s">
        <v>281</v>
      </c>
      <c r="H8" s="173"/>
      <c r="I8" s="173"/>
      <c r="J8" s="173"/>
      <c r="K8" s="173"/>
      <c r="L8" s="173"/>
      <c r="M8" s="174"/>
      <c r="N8" s="175" t="s">
        <v>282</v>
      </c>
      <c r="O8" s="176"/>
      <c r="P8" s="176"/>
      <c r="Q8" s="176"/>
      <c r="R8" s="176"/>
      <c r="S8" s="176"/>
      <c r="T8" s="177"/>
      <c r="U8" s="156" t="s">
        <v>1</v>
      </c>
      <c r="V8" s="157"/>
      <c r="W8" s="157"/>
      <c r="X8" s="157"/>
      <c r="Y8" s="160"/>
      <c r="Z8" s="88"/>
      <c r="AA8" s="16" t="s">
        <v>25</v>
      </c>
      <c r="AB8" s="16" t="s">
        <v>28</v>
      </c>
      <c r="AC8" s="16" t="s">
        <v>26</v>
      </c>
      <c r="AD8" s="16" t="s">
        <v>27</v>
      </c>
      <c r="AE8" s="16" t="s">
        <v>34</v>
      </c>
      <c r="AF8" s="16" t="s">
        <v>49</v>
      </c>
      <c r="AG8" s="16" t="s">
        <v>29</v>
      </c>
      <c r="AH8" s="16" t="s">
        <v>30</v>
      </c>
      <c r="AI8" s="16" t="s">
        <v>39</v>
      </c>
      <c r="AJ8" s="16" t="s">
        <v>41</v>
      </c>
      <c r="AK8" s="16" t="s">
        <v>53</v>
      </c>
      <c r="AL8" s="16" t="s">
        <v>58</v>
      </c>
      <c r="AM8" s="16" t="s">
        <v>31</v>
      </c>
    </row>
    <row r="9" spans="2:39">
      <c r="C9" s="84" t="s">
        <v>2</v>
      </c>
      <c r="D9" s="161" t="s">
        <v>3</v>
      </c>
      <c r="E9" s="161" t="s">
        <v>256</v>
      </c>
      <c r="F9" s="161" t="s">
        <v>4</v>
      </c>
      <c r="G9" s="51"/>
      <c r="H9" s="51"/>
      <c r="I9" s="51"/>
      <c r="J9" s="51"/>
      <c r="K9" s="51"/>
      <c r="L9" s="51"/>
      <c r="M9" s="51"/>
      <c r="N9" s="54"/>
      <c r="O9" s="54"/>
      <c r="P9" s="54"/>
      <c r="Q9" s="54"/>
      <c r="R9" s="54"/>
      <c r="S9" s="54"/>
      <c r="T9" s="54"/>
      <c r="U9" s="1" t="s">
        <v>5</v>
      </c>
      <c r="V9" s="1" t="s">
        <v>7</v>
      </c>
      <c r="W9" s="161" t="s">
        <v>283</v>
      </c>
      <c r="X9" s="161" t="s">
        <v>9</v>
      </c>
      <c r="Y9" s="1" t="s">
        <v>10</v>
      </c>
      <c r="AA9" s="17"/>
      <c r="AB9" s="17"/>
      <c r="AC9" s="17"/>
      <c r="AD9" s="17"/>
      <c r="AE9" s="19" t="s">
        <v>35</v>
      </c>
      <c r="AF9" s="17"/>
      <c r="AG9" s="17"/>
      <c r="AH9" s="17"/>
      <c r="AI9" s="17"/>
      <c r="AJ9" s="17"/>
      <c r="AK9" s="17"/>
      <c r="AL9" s="17"/>
      <c r="AM9" s="17"/>
    </row>
    <row r="10" spans="2:39" ht="16.5" thickBot="1">
      <c r="C10" s="85"/>
      <c r="D10" s="162"/>
      <c r="E10" s="162"/>
      <c r="F10" s="162"/>
      <c r="G10" s="57">
        <v>6</v>
      </c>
      <c r="H10" s="57">
        <v>10</v>
      </c>
      <c r="I10" s="57">
        <v>15</v>
      </c>
      <c r="J10" s="57">
        <v>20</v>
      </c>
      <c r="K10" s="57">
        <v>40</v>
      </c>
      <c r="L10" s="57">
        <v>80</v>
      </c>
      <c r="M10" s="57">
        <v>160</v>
      </c>
      <c r="N10" s="60">
        <v>6</v>
      </c>
      <c r="O10" s="60">
        <v>10</v>
      </c>
      <c r="P10" s="60">
        <v>15</v>
      </c>
      <c r="Q10" s="60">
        <v>20</v>
      </c>
      <c r="R10" s="60">
        <v>40</v>
      </c>
      <c r="S10" s="60">
        <v>80</v>
      </c>
      <c r="T10" s="60">
        <v>160</v>
      </c>
      <c r="U10" s="3" t="s">
        <v>6</v>
      </c>
      <c r="V10" s="3" t="s">
        <v>8</v>
      </c>
      <c r="W10" s="162"/>
      <c r="X10" s="162"/>
      <c r="Y10" s="3" t="s">
        <v>11</v>
      </c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</row>
    <row r="11" spans="2:39" ht="16.5" thickBot="1">
      <c r="B11" s="50" t="s">
        <v>266</v>
      </c>
      <c r="C11" s="49">
        <v>1</v>
      </c>
      <c r="D11" s="5" t="s">
        <v>258</v>
      </c>
      <c r="E11" s="5" t="s">
        <v>257</v>
      </c>
      <c r="F11" s="5" t="s">
        <v>12</v>
      </c>
      <c r="G11" s="57"/>
      <c r="H11" s="57"/>
      <c r="I11" s="57"/>
      <c r="J11" s="57" t="s">
        <v>260</v>
      </c>
      <c r="K11" s="57"/>
      <c r="L11" s="57"/>
      <c r="M11" s="57"/>
      <c r="N11" s="60"/>
      <c r="O11" s="60"/>
      <c r="P11" s="60" t="s">
        <v>45</v>
      </c>
      <c r="Q11" s="60" t="s">
        <v>260</v>
      </c>
      <c r="R11" s="60"/>
      <c r="S11" s="60" t="s">
        <v>45</v>
      </c>
      <c r="T11" s="60"/>
      <c r="U11" s="3" t="s">
        <v>284</v>
      </c>
      <c r="V11" s="3"/>
      <c r="W11" s="3"/>
      <c r="X11" s="3" t="s">
        <v>45</v>
      </c>
      <c r="Y11" s="6"/>
      <c r="AA11" s="17" t="s">
        <v>33</v>
      </c>
      <c r="AB11" s="188" t="s">
        <v>40</v>
      </c>
      <c r="AC11" s="189"/>
      <c r="AD11" s="18">
        <v>25</v>
      </c>
      <c r="AE11" s="18"/>
      <c r="AF11" s="20" t="s">
        <v>32</v>
      </c>
      <c r="AG11" s="20" t="s">
        <v>36</v>
      </c>
      <c r="AH11" s="17" t="s">
        <v>32</v>
      </c>
      <c r="AI11" s="17"/>
      <c r="AJ11" s="17"/>
      <c r="AK11" s="17"/>
      <c r="AL11" s="17" t="s">
        <v>24</v>
      </c>
      <c r="AM11" s="17"/>
    </row>
    <row r="12" spans="2:39" ht="16.5" thickBot="1">
      <c r="B12" s="50" t="s">
        <v>266</v>
      </c>
      <c r="C12" s="49">
        <v>2</v>
      </c>
      <c r="D12" s="5" t="s">
        <v>255</v>
      </c>
      <c r="E12" s="5" t="s">
        <v>251</v>
      </c>
      <c r="F12" s="5" t="s">
        <v>12</v>
      </c>
      <c r="G12" s="57"/>
      <c r="H12" s="57"/>
      <c r="I12" s="57"/>
      <c r="J12" s="57"/>
      <c r="K12" s="57" t="s">
        <v>264</v>
      </c>
      <c r="L12" s="57"/>
      <c r="M12" s="57"/>
      <c r="N12" s="60"/>
      <c r="O12" s="60"/>
      <c r="P12" s="60"/>
      <c r="Q12" s="60" t="s">
        <v>45</v>
      </c>
      <c r="R12" s="60" t="s">
        <v>264</v>
      </c>
      <c r="S12" s="60"/>
      <c r="T12" s="60"/>
      <c r="U12" s="3" t="s">
        <v>45</v>
      </c>
      <c r="V12" s="3" t="s">
        <v>286</v>
      </c>
      <c r="W12" s="3"/>
      <c r="X12" s="3"/>
      <c r="Y12" s="6"/>
      <c r="AA12" s="17" t="s">
        <v>33</v>
      </c>
      <c r="AB12" s="190"/>
      <c r="AC12" s="191"/>
      <c r="AD12" s="18">
        <v>25</v>
      </c>
      <c r="AE12" s="18"/>
      <c r="AF12" s="20" t="s">
        <v>32</v>
      </c>
      <c r="AG12" s="20" t="s">
        <v>37</v>
      </c>
      <c r="AH12" s="17" t="s">
        <v>32</v>
      </c>
      <c r="AI12" s="17"/>
      <c r="AJ12" s="17"/>
      <c r="AK12" s="17"/>
      <c r="AL12" s="17"/>
      <c r="AM12" s="17"/>
    </row>
    <row r="13" spans="2:39" ht="16.5" thickBot="1">
      <c r="B13" s="50" t="s">
        <v>266</v>
      </c>
      <c r="C13" s="49">
        <v>3</v>
      </c>
      <c r="D13" s="5" t="s">
        <v>273</v>
      </c>
      <c r="E13" s="5" t="s">
        <v>257</v>
      </c>
      <c r="F13" s="5" t="s">
        <v>12</v>
      </c>
      <c r="G13" s="57"/>
      <c r="H13" s="57" t="s">
        <v>45</v>
      </c>
      <c r="I13" s="57" t="s">
        <v>260</v>
      </c>
      <c r="J13" s="57"/>
      <c r="K13" s="57"/>
      <c r="L13" s="57"/>
      <c r="M13" s="57"/>
      <c r="N13" s="60"/>
      <c r="O13" s="60"/>
      <c r="P13" s="60"/>
      <c r="Q13" s="60"/>
      <c r="R13" s="60" t="s">
        <v>45</v>
      </c>
      <c r="S13" s="60" t="s">
        <v>260</v>
      </c>
      <c r="T13" s="60" t="s">
        <v>45</v>
      </c>
      <c r="U13" s="3" t="s">
        <v>284</v>
      </c>
      <c r="V13" s="3" t="s">
        <v>45</v>
      </c>
      <c r="W13" s="3" t="s">
        <v>45</v>
      </c>
      <c r="X13" s="3" t="s">
        <v>45</v>
      </c>
      <c r="Y13" s="3" t="s">
        <v>285</v>
      </c>
      <c r="AA13" s="17" t="s">
        <v>33</v>
      </c>
      <c r="AB13" s="190"/>
      <c r="AC13" s="191"/>
      <c r="AD13" s="18">
        <v>25</v>
      </c>
      <c r="AE13" s="18"/>
      <c r="AF13" s="17"/>
      <c r="AG13" s="17"/>
      <c r="AH13" s="17"/>
      <c r="AI13" s="17"/>
      <c r="AJ13" s="17"/>
      <c r="AK13" s="17"/>
      <c r="AL13" s="17"/>
      <c r="AM13" s="17"/>
    </row>
    <row r="14" spans="2:39" ht="16.5" thickBot="1">
      <c r="B14" s="50" t="s">
        <v>266</v>
      </c>
      <c r="C14" s="49">
        <v>4</v>
      </c>
      <c r="D14" s="5" t="s">
        <v>354</v>
      </c>
      <c r="E14" s="5" t="s">
        <v>251</v>
      </c>
      <c r="F14" s="5" t="s">
        <v>12</v>
      </c>
      <c r="G14" s="57"/>
      <c r="H14" s="57" t="s">
        <v>260</v>
      </c>
      <c r="I14" s="57" t="s">
        <v>45</v>
      </c>
      <c r="J14" s="57"/>
      <c r="K14" s="57"/>
      <c r="L14" s="57"/>
      <c r="M14" s="57"/>
      <c r="N14" s="60"/>
      <c r="O14" s="60"/>
      <c r="P14" s="60"/>
      <c r="Q14" s="60"/>
      <c r="R14" s="60"/>
      <c r="S14" s="60"/>
      <c r="T14" s="60" t="s">
        <v>260</v>
      </c>
      <c r="U14" s="3"/>
      <c r="V14" s="3"/>
      <c r="W14" s="3"/>
      <c r="X14" s="3" t="s">
        <v>285</v>
      </c>
      <c r="Y14" s="3"/>
      <c r="AA14" s="17"/>
      <c r="AB14" s="190"/>
      <c r="AC14" s="191"/>
      <c r="AD14" s="18"/>
      <c r="AE14" s="18"/>
      <c r="AF14" s="17"/>
      <c r="AG14" s="17"/>
      <c r="AH14" s="17"/>
      <c r="AI14" s="17"/>
      <c r="AJ14" s="17"/>
      <c r="AK14" s="17"/>
      <c r="AL14" s="17"/>
      <c r="AM14" s="17"/>
    </row>
    <row r="15" spans="2:39" ht="16.5" thickBot="1">
      <c r="B15" s="50" t="s">
        <v>266</v>
      </c>
      <c r="C15" s="49">
        <v>5</v>
      </c>
      <c r="D15" s="5" t="s">
        <v>289</v>
      </c>
      <c r="E15" s="5" t="s">
        <v>257</v>
      </c>
      <c r="F15" s="5" t="s">
        <v>18</v>
      </c>
      <c r="G15" s="57" t="s">
        <v>260</v>
      </c>
      <c r="H15" s="57"/>
      <c r="I15" s="57"/>
      <c r="J15" s="57"/>
      <c r="K15" s="57"/>
      <c r="L15" s="57"/>
      <c r="M15" s="57"/>
      <c r="N15" s="60"/>
      <c r="O15" s="60"/>
      <c r="P15" s="60"/>
      <c r="Q15" s="60"/>
      <c r="R15" s="60"/>
      <c r="S15" s="60"/>
      <c r="T15" s="60"/>
      <c r="U15" s="3"/>
      <c r="V15" s="3"/>
      <c r="W15" s="3" t="s">
        <v>284</v>
      </c>
      <c r="X15" s="3"/>
      <c r="Y15" s="3"/>
      <c r="AA15" s="17"/>
      <c r="AB15" s="190"/>
      <c r="AC15" s="191"/>
      <c r="AD15" s="18"/>
      <c r="AE15" s="18"/>
      <c r="AF15" s="17"/>
      <c r="AG15" s="17"/>
      <c r="AH15" s="17"/>
      <c r="AI15" s="17"/>
      <c r="AJ15" s="17"/>
      <c r="AK15" s="17"/>
      <c r="AL15" s="17"/>
      <c r="AM15" s="17"/>
    </row>
    <row r="16" spans="2:39" ht="18.95" customHeight="1" thickBot="1">
      <c r="B16" s="50" t="s">
        <v>14</v>
      </c>
      <c r="C16" s="49" t="s">
        <v>261</v>
      </c>
      <c r="D16" s="5" t="s">
        <v>259</v>
      </c>
      <c r="E16" s="5" t="s">
        <v>257</v>
      </c>
      <c r="F16" s="5" t="s">
        <v>12</v>
      </c>
      <c r="G16" s="57"/>
      <c r="H16" s="57" t="s">
        <v>262</v>
      </c>
      <c r="I16" s="57" t="s">
        <v>263</v>
      </c>
      <c r="J16" s="57"/>
      <c r="K16" s="57" t="s">
        <v>265</v>
      </c>
      <c r="L16" s="57"/>
      <c r="M16" s="57"/>
      <c r="N16" s="60"/>
      <c r="O16" s="60"/>
      <c r="P16" s="60"/>
      <c r="Q16" s="60"/>
      <c r="R16" s="60" t="s">
        <v>356</v>
      </c>
      <c r="S16" s="60" t="s">
        <v>260</v>
      </c>
      <c r="T16" s="60"/>
      <c r="U16" s="3" t="s">
        <v>284</v>
      </c>
      <c r="V16" s="3" t="s">
        <v>45</v>
      </c>
      <c r="W16" s="3" t="s">
        <v>45</v>
      </c>
      <c r="X16" s="3" t="s">
        <v>284</v>
      </c>
      <c r="Y16" s="3" t="s">
        <v>45</v>
      </c>
      <c r="AA16" s="17" t="s">
        <v>33</v>
      </c>
      <c r="AB16" s="192"/>
      <c r="AC16" s="193"/>
      <c r="AD16" s="18">
        <v>25</v>
      </c>
      <c r="AE16" s="18"/>
      <c r="AF16" s="20" t="s">
        <v>32</v>
      </c>
      <c r="AG16" s="20" t="s">
        <v>38</v>
      </c>
      <c r="AH16" s="17" t="s">
        <v>32</v>
      </c>
      <c r="AI16" s="17"/>
      <c r="AJ16" s="24" t="s">
        <v>54</v>
      </c>
      <c r="AK16" s="24"/>
      <c r="AL16" s="17" t="s">
        <v>45</v>
      </c>
      <c r="AM16" s="17"/>
    </row>
    <row r="17" spans="2:39"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</row>
    <row r="18" spans="2:39"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</row>
    <row r="19" spans="2:39" ht="18" hidden="1">
      <c r="C19" s="26" t="s">
        <v>15</v>
      </c>
      <c r="D19" s="32"/>
      <c r="E19" s="32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</row>
    <row r="20" spans="2:39" ht="18.75" hidden="1" thickBot="1">
      <c r="C20" s="26"/>
      <c r="D20" s="32"/>
      <c r="E20" s="32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</row>
    <row r="21" spans="2:39" ht="18" hidden="1" customHeight="1" thickBot="1">
      <c r="C21" s="27"/>
      <c r="D21" s="87"/>
      <c r="E21" s="88"/>
      <c r="F21" s="88"/>
      <c r="G21" s="172" t="s">
        <v>253</v>
      </c>
      <c r="H21" s="173"/>
      <c r="I21" s="173"/>
      <c r="J21" s="173"/>
      <c r="K21" s="173"/>
      <c r="L21" s="173"/>
      <c r="M21" s="174"/>
      <c r="N21" s="175" t="s">
        <v>254</v>
      </c>
      <c r="O21" s="176"/>
      <c r="P21" s="176"/>
      <c r="Q21" s="176"/>
      <c r="R21" s="176"/>
      <c r="S21" s="176"/>
      <c r="T21" s="177"/>
      <c r="U21" s="156" t="s">
        <v>1</v>
      </c>
      <c r="V21" s="157"/>
      <c r="W21" s="157"/>
      <c r="X21" s="157"/>
      <c r="Y21" s="160"/>
      <c r="AA21" s="16" t="s">
        <v>25</v>
      </c>
      <c r="AB21" s="16" t="s">
        <v>28</v>
      </c>
      <c r="AC21" s="16" t="s">
        <v>26</v>
      </c>
      <c r="AD21" s="16" t="s">
        <v>27</v>
      </c>
      <c r="AE21" s="16" t="s">
        <v>34</v>
      </c>
      <c r="AF21" s="16" t="s">
        <v>49</v>
      </c>
      <c r="AG21" s="16"/>
      <c r="AH21" s="16"/>
      <c r="AI21" s="16"/>
      <c r="AJ21" s="16"/>
      <c r="AK21" s="16"/>
      <c r="AL21" s="16"/>
      <c r="AM21" s="16" t="s">
        <v>31</v>
      </c>
    </row>
    <row r="22" spans="2:39" hidden="1">
      <c r="C22" s="84" t="s">
        <v>2</v>
      </c>
      <c r="D22" s="161" t="s">
        <v>3</v>
      </c>
      <c r="E22" s="89"/>
      <c r="F22" s="194" t="s">
        <v>4</v>
      </c>
      <c r="G22" s="196"/>
      <c r="H22" s="197"/>
      <c r="I22" s="52"/>
      <c r="J22" s="53"/>
      <c r="K22" s="53"/>
      <c r="L22" s="53"/>
      <c r="M22" s="53"/>
      <c r="N22" s="198"/>
      <c r="O22" s="199"/>
      <c r="P22" s="55"/>
      <c r="Q22" s="56"/>
      <c r="R22" s="56"/>
      <c r="S22" s="56"/>
      <c r="T22" s="56"/>
      <c r="U22" s="161" t="s">
        <v>17</v>
      </c>
      <c r="V22" s="78"/>
      <c r="W22" s="78"/>
      <c r="X22" s="78"/>
      <c r="Y22" s="79"/>
      <c r="AA22" s="17"/>
      <c r="AB22" s="17"/>
      <c r="AC22" s="17"/>
      <c r="AD22" s="17"/>
      <c r="AE22" s="17"/>
      <c r="AF22" s="19" t="s">
        <v>35</v>
      </c>
      <c r="AG22" s="17"/>
      <c r="AH22" s="17"/>
      <c r="AI22" s="17"/>
      <c r="AJ22" s="17"/>
      <c r="AK22" s="17"/>
      <c r="AL22" s="17"/>
      <c r="AM22" s="17"/>
    </row>
    <row r="23" spans="2:39" ht="16.5" hidden="1" thickBot="1">
      <c r="C23" s="85"/>
      <c r="D23" s="162"/>
      <c r="E23" s="90"/>
      <c r="F23" s="195"/>
      <c r="G23" s="200" t="s">
        <v>16</v>
      </c>
      <c r="H23" s="201"/>
      <c r="I23" s="58"/>
      <c r="J23" s="59"/>
      <c r="K23" s="59"/>
      <c r="L23" s="59"/>
      <c r="M23" s="59"/>
      <c r="N23" s="202" t="s">
        <v>16</v>
      </c>
      <c r="O23" s="203"/>
      <c r="P23" s="61"/>
      <c r="Q23" s="62"/>
      <c r="R23" s="62"/>
      <c r="S23" s="62"/>
      <c r="T23" s="62"/>
      <c r="U23" s="162"/>
      <c r="V23" s="80"/>
      <c r="W23" s="80"/>
      <c r="X23" s="80"/>
      <c r="Y23" s="81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</row>
    <row r="24" spans="2:39" ht="16.5" hidden="1" thickBot="1">
      <c r="C24" s="49">
        <v>1</v>
      </c>
      <c r="D24" s="5" t="s">
        <v>278</v>
      </c>
      <c r="E24" s="5" t="s">
        <v>257</v>
      </c>
      <c r="F24" s="5" t="s">
        <v>355</v>
      </c>
      <c r="G24" s="184" t="s">
        <v>260</v>
      </c>
      <c r="H24" s="185"/>
      <c r="I24" s="63"/>
      <c r="J24" s="64"/>
      <c r="K24" s="64"/>
      <c r="L24" s="64"/>
      <c r="M24" s="64"/>
      <c r="N24" s="186" t="s">
        <v>260</v>
      </c>
      <c r="O24" s="187"/>
      <c r="P24" s="65"/>
      <c r="Q24" s="66"/>
      <c r="R24" s="66"/>
      <c r="S24" s="66"/>
      <c r="T24" s="66"/>
      <c r="U24" s="68" t="s">
        <v>260</v>
      </c>
      <c r="V24" s="82"/>
      <c r="W24" s="82"/>
      <c r="X24" s="82"/>
      <c r="Y24" s="83"/>
      <c r="AA24" s="17" t="s">
        <v>42</v>
      </c>
      <c r="AB24" s="17" t="s">
        <v>33</v>
      </c>
      <c r="AC24" s="178" t="s">
        <v>43</v>
      </c>
      <c r="AD24" s="179"/>
      <c r="AE24" s="18">
        <v>25</v>
      </c>
      <c r="AF24" s="17"/>
      <c r="AG24" s="17"/>
      <c r="AH24" s="17"/>
      <c r="AI24" s="17"/>
      <c r="AJ24" s="17"/>
      <c r="AK24" s="17"/>
      <c r="AL24" s="17"/>
      <c r="AM24" s="17"/>
    </row>
    <row r="25" spans="2:39" hidden="1">
      <c r="C25" s="4"/>
      <c r="D25" s="2"/>
      <c r="E25" s="2"/>
      <c r="F25" s="2"/>
      <c r="G25" s="8"/>
      <c r="H25" s="8"/>
      <c r="I25" s="8"/>
      <c r="J25" s="8"/>
      <c r="N25" s="8"/>
      <c r="O25" s="8"/>
      <c r="P25" s="8"/>
      <c r="Q25" s="8"/>
    </row>
    <row r="26" spans="2:39" ht="30" hidden="1">
      <c r="C26" s="29"/>
    </row>
    <row r="27" spans="2:39" ht="18">
      <c r="C27" s="26" t="s">
        <v>19</v>
      </c>
      <c r="D27" s="32"/>
      <c r="E27" s="32"/>
    </row>
    <row r="28" spans="2:39" ht="18.75" thickBot="1">
      <c r="C28" s="26"/>
      <c r="D28" s="32"/>
      <c r="E28" s="32"/>
    </row>
    <row r="29" spans="2:39" ht="18" customHeight="1" thickBot="1">
      <c r="C29" s="27"/>
      <c r="D29" s="87"/>
      <c r="E29" s="88"/>
      <c r="F29" s="88"/>
      <c r="G29" s="172" t="s">
        <v>253</v>
      </c>
      <c r="H29" s="173"/>
      <c r="I29" s="173"/>
      <c r="J29" s="173"/>
      <c r="K29" s="173"/>
      <c r="L29" s="173"/>
      <c r="M29" s="174"/>
      <c r="N29" s="175" t="s">
        <v>254</v>
      </c>
      <c r="O29" s="176"/>
      <c r="P29" s="176"/>
      <c r="Q29" s="176"/>
      <c r="R29" s="176"/>
      <c r="S29" s="176"/>
      <c r="T29" s="177"/>
      <c r="U29" s="157" t="s">
        <v>1</v>
      </c>
      <c r="V29" s="157"/>
      <c r="W29" s="157"/>
      <c r="X29" s="157"/>
      <c r="Y29" s="160"/>
      <c r="AA29" s="16" t="s">
        <v>25</v>
      </c>
      <c r="AB29" s="16" t="s">
        <v>28</v>
      </c>
      <c r="AC29" s="16" t="s">
        <v>26</v>
      </c>
      <c r="AD29" s="16"/>
      <c r="AE29" s="16" t="s">
        <v>34</v>
      </c>
      <c r="AF29" s="16" t="s">
        <v>49</v>
      </c>
      <c r="AG29" s="16"/>
      <c r="AH29" s="16"/>
      <c r="AI29" s="16"/>
      <c r="AJ29" s="16"/>
      <c r="AK29" s="16"/>
      <c r="AL29" s="16" t="s">
        <v>59</v>
      </c>
      <c r="AM29" s="16" t="s">
        <v>31</v>
      </c>
    </row>
    <row r="30" spans="2:39" ht="15" customHeight="1">
      <c r="C30" s="84" t="s">
        <v>2</v>
      </c>
      <c r="D30" s="161" t="s">
        <v>3</v>
      </c>
      <c r="E30" s="161" t="s">
        <v>256</v>
      </c>
      <c r="F30" s="161" t="s">
        <v>4</v>
      </c>
      <c r="G30" s="51"/>
      <c r="H30" s="51"/>
      <c r="I30" s="51"/>
      <c r="J30" s="51"/>
      <c r="K30" s="51"/>
      <c r="L30" s="51"/>
      <c r="M30" s="51"/>
      <c r="N30" s="180"/>
      <c r="O30" s="54"/>
      <c r="P30" s="54"/>
      <c r="Q30" s="54"/>
      <c r="R30" s="54"/>
      <c r="S30" s="54"/>
      <c r="T30" s="54"/>
      <c r="U30" s="161" t="s">
        <v>269</v>
      </c>
      <c r="V30" s="182" t="s">
        <v>270</v>
      </c>
      <c r="W30" s="182" t="s">
        <v>9</v>
      </c>
      <c r="X30" s="182" t="s">
        <v>419</v>
      </c>
      <c r="Y30" s="182" t="s">
        <v>414</v>
      </c>
      <c r="Z30" s="94"/>
      <c r="AB30" s="17"/>
      <c r="AC30" s="17"/>
      <c r="AD30" s="17"/>
      <c r="AE30" s="17"/>
      <c r="AF30" s="17"/>
      <c r="AG30" s="19" t="s">
        <v>35</v>
      </c>
      <c r="AH30" s="17"/>
      <c r="AI30" s="17"/>
      <c r="AJ30" s="17"/>
      <c r="AK30" s="17"/>
      <c r="AL30" s="17"/>
      <c r="AM30" s="17"/>
    </row>
    <row r="31" spans="2:39" ht="33" customHeight="1" thickBot="1">
      <c r="C31" s="85"/>
      <c r="D31" s="162"/>
      <c r="E31" s="162"/>
      <c r="F31" s="162"/>
      <c r="G31" s="57">
        <v>6</v>
      </c>
      <c r="H31" s="57">
        <v>10</v>
      </c>
      <c r="I31" s="57">
        <v>15</v>
      </c>
      <c r="J31" s="57">
        <v>20</v>
      </c>
      <c r="K31" s="57">
        <v>40</v>
      </c>
      <c r="L31" s="57">
        <v>80</v>
      </c>
      <c r="M31" s="57">
        <v>160</v>
      </c>
      <c r="N31" s="181"/>
      <c r="O31" s="60">
        <v>10</v>
      </c>
      <c r="P31" s="60">
        <v>15</v>
      </c>
      <c r="Q31" s="60">
        <v>20</v>
      </c>
      <c r="R31" s="60">
        <v>40</v>
      </c>
      <c r="S31" s="60">
        <v>80</v>
      </c>
      <c r="T31" s="60">
        <v>160</v>
      </c>
      <c r="U31" s="162"/>
      <c r="V31" s="183"/>
      <c r="W31" s="183"/>
      <c r="X31" s="183"/>
      <c r="Y31" s="183"/>
      <c r="Z31" s="94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</row>
    <row r="32" spans="2:39" ht="16.5" thickBot="1">
      <c r="B32" s="50" t="s">
        <v>266</v>
      </c>
      <c r="C32" s="30">
        <v>1</v>
      </c>
      <c r="D32" s="69" t="s">
        <v>272</v>
      </c>
      <c r="E32" s="71" t="s">
        <v>103</v>
      </c>
      <c r="F32" s="71" t="s">
        <v>268</v>
      </c>
      <c r="G32" s="72"/>
      <c r="H32" s="72"/>
      <c r="I32" s="72" t="s">
        <v>45</v>
      </c>
      <c r="J32" s="72" t="s">
        <v>260</v>
      </c>
      <c r="K32" s="72" t="s">
        <v>45</v>
      </c>
      <c r="L32" s="72" t="s">
        <v>45</v>
      </c>
      <c r="M32" s="72"/>
      <c r="N32" s="73"/>
      <c r="O32" s="73"/>
      <c r="P32" s="73"/>
      <c r="Q32" s="73" t="s">
        <v>260</v>
      </c>
      <c r="R32" s="73" t="s">
        <v>45</v>
      </c>
      <c r="S32" s="73"/>
      <c r="T32" s="73"/>
      <c r="U32" s="45" t="s">
        <v>260</v>
      </c>
      <c r="V32" s="45"/>
      <c r="W32" s="45"/>
      <c r="X32" s="45"/>
      <c r="Y32" s="45"/>
      <c r="Z32" s="95" t="s">
        <v>420</v>
      </c>
      <c r="AB32" s="17" t="s">
        <v>42</v>
      </c>
      <c r="AC32" s="17" t="s">
        <v>33</v>
      </c>
      <c r="AD32" s="178" t="s">
        <v>44</v>
      </c>
      <c r="AE32" s="179"/>
      <c r="AF32" s="18" t="s">
        <v>45</v>
      </c>
      <c r="AG32" s="17"/>
      <c r="AH32" s="17"/>
      <c r="AI32" s="17"/>
      <c r="AJ32" s="17"/>
      <c r="AK32" s="17"/>
      <c r="AL32" s="17"/>
      <c r="AM32" s="17"/>
    </row>
    <row r="33" spans="2:39" ht="16.5" thickBot="1">
      <c r="B33" s="50" t="s">
        <v>266</v>
      </c>
      <c r="C33" s="30">
        <v>2</v>
      </c>
      <c r="D33" s="69" t="s">
        <v>271</v>
      </c>
      <c r="E33" s="71" t="s">
        <v>267</v>
      </c>
      <c r="F33" s="71" t="s">
        <v>268</v>
      </c>
      <c r="G33" s="72"/>
      <c r="H33" s="72"/>
      <c r="I33" s="72" t="s">
        <v>45</v>
      </c>
      <c r="J33" s="72" t="s">
        <v>45</v>
      </c>
      <c r="K33" s="72" t="s">
        <v>260</v>
      </c>
      <c r="L33" s="72"/>
      <c r="M33" s="72"/>
      <c r="N33" s="73"/>
      <c r="O33" s="73"/>
      <c r="P33" s="73" t="s">
        <v>45</v>
      </c>
      <c r="Q33" s="73" t="s">
        <v>45</v>
      </c>
      <c r="R33" s="73" t="s">
        <v>260</v>
      </c>
      <c r="S33" s="73"/>
      <c r="T33" s="73"/>
      <c r="U33" s="45"/>
      <c r="V33" s="45" t="s">
        <v>45</v>
      </c>
      <c r="W33" s="45" t="s">
        <v>45</v>
      </c>
      <c r="X33" s="45" t="s">
        <v>260</v>
      </c>
      <c r="Y33" s="45"/>
      <c r="Z33" s="95"/>
      <c r="AB33" s="17" t="s">
        <v>42</v>
      </c>
      <c r="AC33" s="17" t="s">
        <v>33</v>
      </c>
      <c r="AD33" s="178" t="s">
        <v>44</v>
      </c>
      <c r="AE33" s="179"/>
      <c r="AF33" s="18" t="s">
        <v>45</v>
      </c>
      <c r="AG33" s="17"/>
      <c r="AH33" s="17"/>
      <c r="AI33" s="17"/>
      <c r="AJ33" s="17"/>
      <c r="AK33" s="17"/>
      <c r="AL33" s="17"/>
      <c r="AM33" s="17"/>
    </row>
    <row r="34" spans="2:39" ht="16.5" thickBot="1">
      <c r="B34" s="50" t="s">
        <v>266</v>
      </c>
      <c r="C34" s="30">
        <v>3</v>
      </c>
      <c r="D34" s="69" t="s">
        <v>276</v>
      </c>
      <c r="E34" s="71" t="s">
        <v>113</v>
      </c>
      <c r="F34" s="71" t="s">
        <v>268</v>
      </c>
      <c r="G34" s="72"/>
      <c r="H34" s="72"/>
      <c r="I34" s="72" t="s">
        <v>260</v>
      </c>
      <c r="J34" s="72"/>
      <c r="K34" s="72" t="s">
        <v>45</v>
      </c>
      <c r="L34" s="72"/>
      <c r="M34" s="72"/>
      <c r="N34" s="73"/>
      <c r="O34" s="73"/>
      <c r="P34" s="73"/>
      <c r="Q34" s="73"/>
      <c r="R34" s="73"/>
      <c r="S34" s="73"/>
      <c r="T34" s="73" t="s">
        <v>260</v>
      </c>
      <c r="U34" s="45" t="s">
        <v>45</v>
      </c>
      <c r="V34" s="45" t="s">
        <v>260</v>
      </c>
      <c r="W34" s="45" t="s">
        <v>45</v>
      </c>
      <c r="X34" s="45"/>
      <c r="Y34" s="45"/>
      <c r="Z34" s="95"/>
      <c r="AB34" s="17" t="s">
        <v>42</v>
      </c>
      <c r="AC34" s="17" t="s">
        <v>33</v>
      </c>
      <c r="AD34" s="178" t="s">
        <v>44</v>
      </c>
      <c r="AE34" s="179"/>
      <c r="AF34" s="18" t="s">
        <v>45</v>
      </c>
      <c r="AG34" s="17"/>
      <c r="AH34" s="17"/>
      <c r="AI34" s="17"/>
      <c r="AJ34" s="17"/>
      <c r="AK34" s="17"/>
      <c r="AL34" s="17"/>
      <c r="AM34" s="17"/>
    </row>
    <row r="35" spans="2:39" ht="16.5" thickBot="1">
      <c r="B35" s="50" t="s">
        <v>266</v>
      </c>
      <c r="C35" s="28">
        <v>4</v>
      </c>
      <c r="D35" s="70" t="s">
        <v>272</v>
      </c>
      <c r="E35" s="71" t="s">
        <v>105</v>
      </c>
      <c r="F35" s="67" t="s">
        <v>268</v>
      </c>
      <c r="G35" s="74" t="s">
        <v>260</v>
      </c>
      <c r="H35" s="74" t="s">
        <v>260</v>
      </c>
      <c r="I35" s="74"/>
      <c r="J35" s="74"/>
      <c r="K35" s="74" t="s">
        <v>45</v>
      </c>
      <c r="L35" s="74"/>
      <c r="M35" s="74" t="s">
        <v>45</v>
      </c>
      <c r="N35" s="75"/>
      <c r="O35" s="75"/>
      <c r="P35" s="75"/>
      <c r="Q35" s="75"/>
      <c r="R35" s="75" t="s">
        <v>45</v>
      </c>
      <c r="S35" s="75" t="s">
        <v>260</v>
      </c>
      <c r="T35" s="75" t="s">
        <v>45</v>
      </c>
      <c r="U35" s="68"/>
      <c r="V35" s="68" t="s">
        <v>45</v>
      </c>
      <c r="W35" s="68" t="s">
        <v>260</v>
      </c>
      <c r="X35" s="68" t="s">
        <v>45</v>
      </c>
      <c r="Y35" s="68" t="s">
        <v>260</v>
      </c>
      <c r="Z35" s="95"/>
      <c r="AB35" s="17" t="s">
        <v>42</v>
      </c>
      <c r="AC35" s="17" t="s">
        <v>33</v>
      </c>
      <c r="AD35" s="178" t="s">
        <v>44</v>
      </c>
      <c r="AE35" s="179"/>
      <c r="AF35" s="18" t="s">
        <v>45</v>
      </c>
      <c r="AG35" s="17"/>
      <c r="AH35" s="17"/>
      <c r="AI35" s="17"/>
      <c r="AJ35" s="17"/>
      <c r="AK35" s="17"/>
      <c r="AL35" s="17"/>
      <c r="AM35" s="17"/>
    </row>
    <row r="36" spans="2:39">
      <c r="C36" s="4"/>
      <c r="D36" s="2"/>
      <c r="E36" s="2"/>
      <c r="F36" s="2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4"/>
      <c r="V36" s="4"/>
      <c r="W36" s="4"/>
      <c r="X36" s="4"/>
      <c r="Y36" s="4"/>
    </row>
    <row r="37" spans="2:39" ht="23.25">
      <c r="C37" s="31"/>
    </row>
    <row r="38" spans="2:39" ht="18">
      <c r="C38" s="26" t="s">
        <v>20</v>
      </c>
      <c r="D38" s="32"/>
      <c r="E38" s="32"/>
    </row>
    <row r="39" spans="2:39" ht="18.75" thickBot="1">
      <c r="C39" s="26"/>
      <c r="D39" s="32"/>
      <c r="E39" s="32"/>
    </row>
    <row r="40" spans="2:39" ht="18" customHeight="1" thickBot="1">
      <c r="C40" s="27"/>
      <c r="D40" s="87"/>
      <c r="E40" s="88"/>
      <c r="F40" s="88"/>
      <c r="G40" s="172" t="s">
        <v>253</v>
      </c>
      <c r="H40" s="173"/>
      <c r="I40" s="173"/>
      <c r="J40" s="173"/>
      <c r="K40" s="173"/>
      <c r="L40" s="173"/>
      <c r="M40" s="174"/>
      <c r="N40" s="175" t="s">
        <v>254</v>
      </c>
      <c r="O40" s="176"/>
      <c r="P40" s="176"/>
      <c r="Q40" s="176"/>
      <c r="R40" s="176"/>
      <c r="S40" s="176"/>
      <c r="T40" s="177"/>
      <c r="U40" s="156" t="s">
        <v>1</v>
      </c>
      <c r="V40" s="157"/>
      <c r="W40" s="157"/>
      <c r="X40" s="157"/>
      <c r="Y40" s="157"/>
      <c r="Z40" s="88"/>
      <c r="AA40" s="16" t="s">
        <v>25</v>
      </c>
      <c r="AB40" s="16" t="s">
        <v>46</v>
      </c>
      <c r="AC40" s="16" t="s">
        <v>26</v>
      </c>
      <c r="AD40" s="16" t="s">
        <v>49</v>
      </c>
      <c r="AE40" s="16" t="s">
        <v>48</v>
      </c>
      <c r="AF40" s="16" t="s">
        <v>55</v>
      </c>
      <c r="AG40" s="16" t="s">
        <v>29</v>
      </c>
      <c r="AH40" s="16" t="s">
        <v>30</v>
      </c>
      <c r="AI40" s="16" t="s">
        <v>39</v>
      </c>
      <c r="AJ40" s="16" t="s">
        <v>41</v>
      </c>
      <c r="AK40" s="16" t="s">
        <v>53</v>
      </c>
      <c r="AL40" s="16" t="s">
        <v>59</v>
      </c>
      <c r="AM40" s="16" t="s">
        <v>31</v>
      </c>
    </row>
    <row r="41" spans="2:39" ht="30" customHeight="1">
      <c r="C41" s="84" t="s">
        <v>2</v>
      </c>
      <c r="D41" s="161" t="s">
        <v>3</v>
      </c>
      <c r="E41" s="161" t="s">
        <v>256</v>
      </c>
      <c r="F41" s="161" t="s">
        <v>4</v>
      </c>
      <c r="G41" s="48"/>
      <c r="H41" s="48"/>
      <c r="I41" s="48"/>
      <c r="J41" s="48"/>
      <c r="K41" s="48"/>
      <c r="L41" s="48"/>
      <c r="M41" s="48"/>
      <c r="N41" s="47"/>
      <c r="O41" s="47"/>
      <c r="P41" s="47"/>
      <c r="Q41" s="47"/>
      <c r="R41" s="47"/>
      <c r="S41" s="47"/>
      <c r="T41" s="47"/>
      <c r="U41" s="161" t="s">
        <v>21</v>
      </c>
      <c r="V41" s="161" t="s">
        <v>357</v>
      </c>
      <c r="W41" s="161" t="s">
        <v>358</v>
      </c>
      <c r="X41" s="161" t="s">
        <v>22</v>
      </c>
      <c r="Y41" s="161"/>
      <c r="Z41" s="94"/>
      <c r="AA41" s="17"/>
      <c r="AB41" s="17"/>
      <c r="AC41" s="17"/>
      <c r="AD41" s="19" t="s">
        <v>35</v>
      </c>
      <c r="AE41" s="17"/>
      <c r="AF41" s="17"/>
      <c r="AG41" s="17"/>
      <c r="AH41" s="17"/>
      <c r="AI41" s="17"/>
      <c r="AJ41" s="17"/>
      <c r="AK41" s="17"/>
      <c r="AL41" s="17"/>
      <c r="AM41" s="17"/>
    </row>
    <row r="42" spans="2:39" ht="24.95" customHeight="1" thickBot="1">
      <c r="C42" s="85"/>
      <c r="D42" s="162"/>
      <c r="E42" s="162"/>
      <c r="F42" s="162"/>
      <c r="G42" s="57">
        <v>6</v>
      </c>
      <c r="H42" s="57">
        <v>10</v>
      </c>
      <c r="I42" s="57">
        <v>15</v>
      </c>
      <c r="J42" s="57">
        <v>20</v>
      </c>
      <c r="K42" s="57">
        <v>40</v>
      </c>
      <c r="L42" s="57">
        <v>80</v>
      </c>
      <c r="M42" s="57">
        <v>160</v>
      </c>
      <c r="N42" s="60">
        <v>6</v>
      </c>
      <c r="O42" s="60">
        <v>10</v>
      </c>
      <c r="P42" s="60">
        <v>15</v>
      </c>
      <c r="Q42" s="60">
        <v>20</v>
      </c>
      <c r="R42" s="60">
        <v>40</v>
      </c>
      <c r="S42" s="60">
        <v>80</v>
      </c>
      <c r="T42" s="60">
        <v>160</v>
      </c>
      <c r="U42" s="162"/>
      <c r="V42" s="162"/>
      <c r="W42" s="162"/>
      <c r="X42" s="162"/>
      <c r="Y42" s="162"/>
      <c r="Z42" s="94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</row>
    <row r="43" spans="2:39" ht="18" customHeight="1" thickBot="1">
      <c r="B43" s="50" t="s">
        <v>266</v>
      </c>
      <c r="C43" s="49">
        <v>1</v>
      </c>
      <c r="D43" s="5" t="s">
        <v>274</v>
      </c>
      <c r="E43" s="5" t="s">
        <v>93</v>
      </c>
      <c r="F43" s="5" t="s">
        <v>23</v>
      </c>
      <c r="G43" s="57"/>
      <c r="H43" s="57"/>
      <c r="I43" s="57"/>
      <c r="J43" s="57" t="s">
        <v>260</v>
      </c>
      <c r="K43" s="57"/>
      <c r="L43" s="57"/>
      <c r="M43" s="57"/>
      <c r="N43" s="60"/>
      <c r="O43" s="60"/>
      <c r="P43" s="60"/>
      <c r="Q43" s="60" t="s">
        <v>262</v>
      </c>
      <c r="R43" s="60"/>
      <c r="S43" s="60" t="s">
        <v>263</v>
      </c>
      <c r="T43" s="60"/>
      <c r="U43" s="3" t="s">
        <v>260</v>
      </c>
      <c r="V43" s="3"/>
      <c r="W43" s="3" t="s">
        <v>260</v>
      </c>
      <c r="X43" s="3"/>
      <c r="Y43" s="3"/>
      <c r="Z43" s="95"/>
      <c r="AA43" s="17" t="s">
        <v>42</v>
      </c>
      <c r="AB43" s="21" t="s">
        <v>47</v>
      </c>
      <c r="AC43" s="22" t="s">
        <v>13</v>
      </c>
      <c r="AD43" s="22"/>
      <c r="AE43" s="18"/>
      <c r="AF43" s="25" t="s">
        <v>56</v>
      </c>
      <c r="AG43" s="20" t="s">
        <v>32</v>
      </c>
      <c r="AH43" s="20" t="s">
        <v>37</v>
      </c>
      <c r="AI43" s="17" t="s">
        <v>32</v>
      </c>
      <c r="AJ43" s="17" t="s">
        <v>50</v>
      </c>
      <c r="AK43" s="17"/>
      <c r="AL43" s="17"/>
      <c r="AM43" s="17" t="s">
        <v>57</v>
      </c>
    </row>
    <row r="44" spans="2:39" ht="15.95" customHeight="1" thickBot="1">
      <c r="B44" s="50" t="s">
        <v>266</v>
      </c>
      <c r="C44" s="49">
        <v>2</v>
      </c>
      <c r="D44" s="5" t="s">
        <v>275</v>
      </c>
      <c r="E44" s="5" t="s">
        <v>93</v>
      </c>
      <c r="F44" s="5" t="s">
        <v>23</v>
      </c>
      <c r="G44" s="57"/>
      <c r="H44" s="57"/>
      <c r="I44" s="57"/>
      <c r="J44" s="57"/>
      <c r="K44" s="57" t="s">
        <v>260</v>
      </c>
      <c r="L44" s="57"/>
      <c r="M44" s="57"/>
      <c r="N44" s="60"/>
      <c r="O44" s="60"/>
      <c r="P44" s="60"/>
      <c r="Q44" s="60"/>
      <c r="R44" s="60" t="s">
        <v>260</v>
      </c>
      <c r="S44" s="60"/>
      <c r="T44" s="60"/>
      <c r="U44" s="3"/>
      <c r="V44" s="3" t="s">
        <v>260</v>
      </c>
      <c r="W44" s="3"/>
      <c r="X44" s="3"/>
      <c r="Y44" s="3"/>
      <c r="Z44" s="95"/>
      <c r="AA44" s="17" t="s">
        <v>42</v>
      </c>
      <c r="AB44" s="17" t="s">
        <v>47</v>
      </c>
      <c r="AC44" s="22" t="s">
        <v>13</v>
      </c>
      <c r="AD44" s="22"/>
      <c r="AE44" s="18"/>
      <c r="AF44" s="25" t="s">
        <v>56</v>
      </c>
      <c r="AG44" s="23"/>
      <c r="AH44" s="20" t="s">
        <v>7</v>
      </c>
      <c r="AI44" s="17" t="s">
        <v>32</v>
      </c>
      <c r="AJ44" s="17" t="s">
        <v>51</v>
      </c>
      <c r="AK44" s="17"/>
      <c r="AL44" s="17"/>
      <c r="AM44" s="17"/>
    </row>
    <row r="45" spans="2:39" ht="15.95" customHeight="1" thickBot="1">
      <c r="B45" s="50" t="s">
        <v>287</v>
      </c>
      <c r="C45" s="49">
        <v>3</v>
      </c>
      <c r="D45" s="5" t="s">
        <v>288</v>
      </c>
      <c r="E45" s="5" t="s">
        <v>93</v>
      </c>
      <c r="F45" s="5" t="s">
        <v>23</v>
      </c>
      <c r="G45" s="57" t="s">
        <v>45</v>
      </c>
      <c r="H45" s="57" t="s">
        <v>260</v>
      </c>
      <c r="I45" s="57" t="s">
        <v>260</v>
      </c>
      <c r="J45" s="57"/>
      <c r="K45" s="57"/>
      <c r="L45" s="57" t="s">
        <v>45</v>
      </c>
      <c r="M45" s="57"/>
      <c r="N45" s="60"/>
      <c r="O45" s="60"/>
      <c r="P45" s="60" t="s">
        <v>45</v>
      </c>
      <c r="Q45" s="60"/>
      <c r="R45" s="60"/>
      <c r="S45" s="60" t="s">
        <v>45</v>
      </c>
      <c r="T45" s="60" t="s">
        <v>260</v>
      </c>
      <c r="U45" s="3" t="s">
        <v>260</v>
      </c>
      <c r="V45" s="3"/>
      <c r="W45" s="3" t="s">
        <v>45</v>
      </c>
      <c r="X45" s="3" t="s">
        <v>260</v>
      </c>
      <c r="Y45" s="3"/>
      <c r="Z45" s="95"/>
      <c r="AA45" s="17" t="s">
        <v>42</v>
      </c>
      <c r="AB45" s="17" t="s">
        <v>47</v>
      </c>
      <c r="AC45" s="22" t="s">
        <v>13</v>
      </c>
      <c r="AD45" s="22"/>
      <c r="AE45" s="18"/>
      <c r="AF45" s="25" t="s">
        <v>56</v>
      </c>
      <c r="AG45" s="20" t="s">
        <v>32</v>
      </c>
      <c r="AH45" s="20" t="s">
        <v>36</v>
      </c>
      <c r="AI45" s="17" t="s">
        <v>32</v>
      </c>
      <c r="AJ45" s="17" t="s">
        <v>52</v>
      </c>
      <c r="AK45" s="17"/>
      <c r="AL45" s="17"/>
      <c r="AM45" s="17"/>
    </row>
    <row r="48" spans="2:39" ht="18">
      <c r="C48" s="34" t="s">
        <v>61</v>
      </c>
    </row>
    <row r="49" spans="3:39" ht="16.5" thickBot="1"/>
    <row r="50" spans="3:39" ht="18" customHeight="1" thickBot="1">
      <c r="C50" s="27"/>
      <c r="D50" s="88"/>
      <c r="E50" s="88"/>
      <c r="F50" s="88"/>
      <c r="G50" s="153" t="s">
        <v>253</v>
      </c>
      <c r="H50" s="154"/>
      <c r="I50" s="154"/>
      <c r="J50" s="154"/>
      <c r="K50" s="154"/>
      <c r="L50" s="154"/>
      <c r="M50" s="155"/>
      <c r="N50" s="156" t="s">
        <v>0</v>
      </c>
      <c r="O50" s="157"/>
      <c r="P50" s="158"/>
      <c r="Q50" s="158"/>
      <c r="R50" s="158"/>
      <c r="S50" s="158"/>
      <c r="T50" s="159"/>
      <c r="U50" s="156" t="s">
        <v>1</v>
      </c>
      <c r="V50" s="157"/>
      <c r="W50" s="157"/>
      <c r="X50" s="157"/>
      <c r="Y50" s="160"/>
      <c r="AA50" s="16" t="s">
        <v>62</v>
      </c>
      <c r="AB50" s="16" t="s">
        <v>63</v>
      </c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 t="s">
        <v>31</v>
      </c>
    </row>
    <row r="51" spans="3:39">
      <c r="C51" s="84" t="s">
        <v>2</v>
      </c>
      <c r="D51" s="161" t="s">
        <v>3</v>
      </c>
      <c r="E51" s="45"/>
      <c r="F51" s="163" t="s">
        <v>4</v>
      </c>
      <c r="G51" s="165"/>
      <c r="H51" s="166"/>
      <c r="I51" s="11"/>
      <c r="J51" s="11"/>
      <c r="K51" s="11"/>
      <c r="L51" s="11"/>
      <c r="M51" s="76"/>
      <c r="N51" s="167"/>
      <c r="O51" s="168"/>
      <c r="P51" s="10"/>
      <c r="Q51" s="11"/>
      <c r="R51" s="11"/>
      <c r="S51" s="11"/>
      <c r="T51" s="11"/>
      <c r="U51" s="161" t="s">
        <v>45</v>
      </c>
      <c r="V51" s="78"/>
      <c r="W51" s="78"/>
      <c r="X51" s="78"/>
      <c r="Y51" s="79"/>
      <c r="AA51" s="17"/>
      <c r="AB51" s="17"/>
      <c r="AC51" s="17"/>
      <c r="AD51" s="19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3:39" ht="16.5" thickBot="1">
      <c r="C52" s="85"/>
      <c r="D52" s="162"/>
      <c r="E52" s="46"/>
      <c r="F52" s="164"/>
      <c r="G52" s="169" t="s">
        <v>45</v>
      </c>
      <c r="H52" s="170"/>
      <c r="I52" s="13"/>
      <c r="J52" s="13"/>
      <c r="K52" s="13"/>
      <c r="L52" s="13"/>
      <c r="M52" s="77"/>
      <c r="N52" s="169" t="s">
        <v>45</v>
      </c>
      <c r="O52" s="171"/>
      <c r="P52" s="12"/>
      <c r="Q52" s="13"/>
      <c r="R52" s="13"/>
      <c r="S52" s="13"/>
      <c r="T52" s="13"/>
      <c r="U52" s="162"/>
      <c r="V52" s="80"/>
      <c r="W52" s="80"/>
      <c r="X52" s="80"/>
      <c r="Y52" s="81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3:39" ht="16.5" thickBot="1">
      <c r="C53" s="28">
        <v>1</v>
      </c>
      <c r="D53" s="70" t="s">
        <v>276</v>
      </c>
      <c r="E53" s="71" t="s">
        <v>113</v>
      </c>
      <c r="F53" s="86" t="s">
        <v>277</v>
      </c>
      <c r="G53" s="91" t="s">
        <v>279</v>
      </c>
      <c r="H53" s="92"/>
      <c r="I53" s="13"/>
      <c r="J53" s="13"/>
      <c r="K53" s="13"/>
      <c r="L53" s="13"/>
      <c r="M53" s="77"/>
      <c r="N53" s="151" t="s">
        <v>45</v>
      </c>
      <c r="O53" s="152"/>
      <c r="P53" s="14"/>
      <c r="Q53" s="15"/>
      <c r="R53" s="15"/>
      <c r="S53" s="15"/>
      <c r="T53" s="15"/>
      <c r="U53" s="68" t="s">
        <v>45</v>
      </c>
      <c r="V53" s="82"/>
      <c r="W53" s="82"/>
      <c r="X53" s="82"/>
      <c r="Y53" s="83"/>
    </row>
  </sheetData>
  <mergeCells count="60">
    <mergeCell ref="G8:M8"/>
    <mergeCell ref="N8:T8"/>
    <mergeCell ref="U8:Y8"/>
    <mergeCell ref="D9:D10"/>
    <mergeCell ref="E9:E10"/>
    <mergeCell ref="F9:F10"/>
    <mergeCell ref="W9:W10"/>
    <mergeCell ref="X9:X10"/>
    <mergeCell ref="AB11:AC16"/>
    <mergeCell ref="G21:M21"/>
    <mergeCell ref="N21:T21"/>
    <mergeCell ref="U21:Y21"/>
    <mergeCell ref="D22:D23"/>
    <mergeCell ref="F22:F23"/>
    <mergeCell ref="G22:H22"/>
    <mergeCell ref="N22:O22"/>
    <mergeCell ref="U22:U23"/>
    <mergeCell ref="G23:H23"/>
    <mergeCell ref="N23:O23"/>
    <mergeCell ref="G24:H24"/>
    <mergeCell ref="N24:O24"/>
    <mergeCell ref="AC24:AD24"/>
    <mergeCell ref="G29:M29"/>
    <mergeCell ref="N29:T29"/>
    <mergeCell ref="U29:Y29"/>
    <mergeCell ref="AD35:AE35"/>
    <mergeCell ref="D30:D31"/>
    <mergeCell ref="F30:F31"/>
    <mergeCell ref="N30:N31"/>
    <mergeCell ref="U30:U31"/>
    <mergeCell ref="V30:V31"/>
    <mergeCell ref="W30:W31"/>
    <mergeCell ref="X30:X31"/>
    <mergeCell ref="Y30:Y31"/>
    <mergeCell ref="AD32:AE32"/>
    <mergeCell ref="AD33:AE33"/>
    <mergeCell ref="AD34:AE34"/>
    <mergeCell ref="E30:E31"/>
    <mergeCell ref="G40:M40"/>
    <mergeCell ref="N40:T40"/>
    <mergeCell ref="U40:Y40"/>
    <mergeCell ref="D41:D42"/>
    <mergeCell ref="F41:F42"/>
    <mergeCell ref="U41:U42"/>
    <mergeCell ref="W41:W42"/>
    <mergeCell ref="X41:X42"/>
    <mergeCell ref="Y41:Y42"/>
    <mergeCell ref="V41:V42"/>
    <mergeCell ref="E41:E42"/>
    <mergeCell ref="N53:O53"/>
    <mergeCell ref="G50:M50"/>
    <mergeCell ref="N50:T50"/>
    <mergeCell ref="U50:Y50"/>
    <mergeCell ref="D51:D52"/>
    <mergeCell ref="F51:F52"/>
    <mergeCell ref="G51:H51"/>
    <mergeCell ref="N51:O51"/>
    <mergeCell ref="U51:U52"/>
    <mergeCell ref="G52:H52"/>
    <mergeCell ref="N52:O52"/>
  </mergeCells>
  <phoneticPr fontId="40" type="noConversion"/>
  <pageMargins left="0.75" right="0.75" top="1" bottom="1" header="0.5" footer="0.5"/>
  <pageSetup scale="47" orientation="landscape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3"/>
  <sheetViews>
    <sheetView zoomScale="125" zoomScaleNormal="125" zoomScalePageLayoutView="125" workbookViewId="0">
      <selection activeCell="F21" sqref="F21"/>
    </sheetView>
  </sheetViews>
  <sheetFormatPr defaultColWidth="11" defaultRowHeight="15.75"/>
  <sheetData>
    <row r="3" spans="3:3">
      <c r="C3" t="s">
        <v>510</v>
      </c>
    </row>
  </sheetData>
  <pageMargins left="0.75" right="0.75" top="1" bottom="1" header="0.5" footer="0.5"/>
  <pageSetup orientation="portrait" horizontalDpi="4294967292" verticalDpi="4294967292"/>
  <drawing r:id="rId1"/>
  <legacyDrawing r:id="rId2"/>
  <oleObjects>
    <mc:AlternateContent xmlns:mc="http://schemas.openxmlformats.org/markup-compatibility/2006">
      <mc:Choice Requires="x14">
        <oleObject progId="Document" dvAspect="DVASPECT_ICON" shapeId="10245" r:id="rId3">
          <objectPr defaultSize="0" r:id="rId4">
            <anchor moveWithCells="1">
              <from>
                <xdr:col>1</xdr:col>
                <xdr:colOff>714375</xdr:colOff>
                <xdr:row>4</xdr:row>
                <xdr:rowOff>104775</xdr:rowOff>
              </from>
              <to>
                <xdr:col>3</xdr:col>
                <xdr:colOff>257175</xdr:colOff>
                <xdr:row>7</xdr:row>
                <xdr:rowOff>85725</xdr:rowOff>
              </to>
            </anchor>
          </objectPr>
        </oleObject>
      </mc:Choice>
      <mc:Fallback>
        <oleObject progId="Document" dvAspect="DVASPECT_ICON" shapeId="10245" r:id="rId3"/>
      </mc:Fallback>
    </mc:AlternateContent>
  </oleObjec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8"/>
  <sheetViews>
    <sheetView topLeftCell="A9" workbookViewId="0">
      <selection activeCell="E56" sqref="E56"/>
    </sheetView>
  </sheetViews>
  <sheetFormatPr defaultColWidth="11" defaultRowHeight="15.75"/>
  <sheetData>
    <row r="8" spans="3:3" ht="31.5">
      <c r="C8" s="41" t="s">
        <v>146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S69"/>
  <sheetViews>
    <sheetView topLeftCell="A7" workbookViewId="0">
      <selection activeCell="O52" sqref="O52"/>
    </sheetView>
  </sheetViews>
  <sheetFormatPr defaultColWidth="11" defaultRowHeight="15.75"/>
  <cols>
    <col min="3" max="3" width="24.5" customWidth="1"/>
    <col min="4" max="4" width="11.5" bestFit="1" customWidth="1"/>
    <col min="5" max="6" width="11" customWidth="1"/>
    <col min="12" max="12" width="11" customWidth="1"/>
    <col min="18" max="18" width="15.5" style="40" bestFit="1" customWidth="1"/>
  </cols>
  <sheetData>
    <row r="6" spans="3:17" ht="25.5">
      <c r="C6" s="35" t="s">
        <v>64</v>
      </c>
      <c r="E6" t="s">
        <v>511</v>
      </c>
    </row>
    <row r="7" spans="3:17" ht="25.5">
      <c r="C7" s="36" t="s">
        <v>65</v>
      </c>
    </row>
    <row r="8" spans="3:17" ht="18.75" thickBot="1">
      <c r="C8" s="37"/>
    </row>
    <row r="9" spans="3:17" ht="18" customHeight="1">
      <c r="C9" s="229"/>
      <c r="D9" s="229"/>
      <c r="E9" s="38" t="s">
        <v>66</v>
      </c>
      <c r="F9" s="205" t="s">
        <v>67</v>
      </c>
      <c r="G9" s="206"/>
      <c r="H9" s="207"/>
      <c r="I9" s="205" t="s">
        <v>68</v>
      </c>
      <c r="J9" s="206"/>
      <c r="K9" s="206"/>
      <c r="L9" s="207"/>
      <c r="M9" s="205" t="s">
        <v>69</v>
      </c>
      <c r="N9" s="206"/>
      <c r="O9" s="206"/>
      <c r="P9" s="206"/>
      <c r="Q9" s="207"/>
    </row>
    <row r="10" spans="3:17" ht="21" thickBot="1">
      <c r="C10" s="230"/>
      <c r="D10" s="230"/>
      <c r="E10" s="39">
        <v>43273</v>
      </c>
      <c r="F10" s="231">
        <v>43274</v>
      </c>
      <c r="G10" s="232"/>
      <c r="H10" s="233"/>
      <c r="I10" s="231">
        <v>43275</v>
      </c>
      <c r="J10" s="232"/>
      <c r="K10" s="232"/>
      <c r="L10" s="233"/>
      <c r="M10" s="208"/>
      <c r="N10" s="209"/>
      <c r="O10" s="209"/>
      <c r="P10" s="209"/>
      <c r="Q10" s="210"/>
    </row>
    <row r="11" spans="3:17" ht="9" customHeight="1">
      <c r="C11" s="211"/>
      <c r="D11" s="211"/>
      <c r="E11" s="213"/>
      <c r="F11" s="214"/>
      <c r="G11" s="214"/>
      <c r="H11" s="214"/>
      <c r="I11" s="214"/>
      <c r="J11" s="214"/>
      <c r="K11" s="214"/>
      <c r="L11" s="215"/>
      <c r="M11" s="222"/>
      <c r="N11" s="223"/>
      <c r="O11" s="223"/>
      <c r="P11" s="223"/>
      <c r="Q11" s="224"/>
    </row>
    <row r="12" spans="3:17" ht="21" hidden="1" customHeight="1">
      <c r="C12" s="212"/>
      <c r="D12" s="212"/>
      <c r="E12" s="216" t="s">
        <v>70</v>
      </c>
      <c r="F12" s="217"/>
      <c r="G12" s="217"/>
      <c r="H12" s="217"/>
      <c r="I12" s="217"/>
      <c r="J12" s="217"/>
      <c r="K12" s="217"/>
      <c r="L12" s="218"/>
      <c r="M12" s="225"/>
      <c r="N12" s="226"/>
      <c r="O12" s="226"/>
      <c r="P12" s="226"/>
      <c r="Q12" s="227"/>
    </row>
    <row r="13" spans="3:17" ht="1.5" customHeight="1">
      <c r="C13" s="212"/>
      <c r="D13" s="212"/>
      <c r="E13" s="219"/>
      <c r="F13" s="220"/>
      <c r="G13" s="220"/>
      <c r="H13" s="220"/>
      <c r="I13" s="220"/>
      <c r="J13" s="220"/>
      <c r="K13" s="220"/>
      <c r="L13" s="221"/>
      <c r="M13" s="225"/>
      <c r="N13" s="228"/>
      <c r="O13" s="228"/>
      <c r="P13" s="228"/>
      <c r="Q13" s="227"/>
    </row>
    <row r="14" spans="3:17" ht="36">
      <c r="C14" s="141"/>
      <c r="D14" s="141"/>
      <c r="E14" s="141" t="s">
        <v>71</v>
      </c>
      <c r="F14" s="141" t="s">
        <v>72</v>
      </c>
      <c r="G14" s="141" t="s">
        <v>73</v>
      </c>
      <c r="H14" s="141" t="s">
        <v>74</v>
      </c>
      <c r="I14" s="141" t="s">
        <v>75</v>
      </c>
      <c r="J14" s="141" t="s">
        <v>76</v>
      </c>
      <c r="K14" s="141" t="s">
        <v>73</v>
      </c>
      <c r="L14" s="141" t="s">
        <v>77</v>
      </c>
      <c r="M14" s="204" t="s">
        <v>4</v>
      </c>
      <c r="N14" s="204"/>
      <c r="O14" s="204"/>
      <c r="P14" s="204"/>
      <c r="Q14" s="204"/>
    </row>
    <row r="15" spans="3:17" ht="18">
      <c r="C15" s="141" t="s">
        <v>78</v>
      </c>
      <c r="D15" s="141" t="s">
        <v>79</v>
      </c>
      <c r="E15" s="141" t="s">
        <v>80</v>
      </c>
      <c r="F15" s="141" t="s">
        <v>81</v>
      </c>
      <c r="G15" s="141" t="s">
        <v>82</v>
      </c>
      <c r="H15" s="141" t="s">
        <v>83</v>
      </c>
      <c r="I15" s="141" t="s">
        <v>84</v>
      </c>
      <c r="J15" s="141" t="s">
        <v>85</v>
      </c>
      <c r="K15" s="141" t="s">
        <v>86</v>
      </c>
      <c r="L15" s="141" t="s">
        <v>87</v>
      </c>
      <c r="M15" s="141" t="s">
        <v>12</v>
      </c>
      <c r="N15" s="141" t="s">
        <v>88</v>
      </c>
      <c r="O15" s="141" t="s">
        <v>23</v>
      </c>
      <c r="P15" s="141" t="s">
        <v>89</v>
      </c>
      <c r="Q15" s="141" t="s">
        <v>14</v>
      </c>
    </row>
    <row r="16" spans="3:17" ht="18"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</row>
    <row r="17" spans="3:19" ht="18" customHeight="1">
      <c r="C17" s="143" t="s">
        <v>90</v>
      </c>
      <c r="D17" s="143" t="s">
        <v>91</v>
      </c>
      <c r="E17" s="143" t="s">
        <v>32</v>
      </c>
      <c r="F17" s="143" t="s">
        <v>32</v>
      </c>
      <c r="G17" s="145" t="s">
        <v>512</v>
      </c>
      <c r="H17" s="145" t="s">
        <v>512</v>
      </c>
      <c r="I17" s="145"/>
      <c r="J17" s="145" t="s">
        <v>512</v>
      </c>
      <c r="K17" s="145" t="s">
        <v>512</v>
      </c>
      <c r="L17" s="145" t="s">
        <v>32</v>
      </c>
      <c r="M17" s="145"/>
      <c r="N17" s="145"/>
      <c r="O17" s="145"/>
      <c r="P17" s="145"/>
      <c r="Q17" s="145"/>
    </row>
    <row r="18" spans="3:19" ht="18" customHeight="1">
      <c r="C18" s="143" t="s">
        <v>92</v>
      </c>
      <c r="D18" s="143" t="s">
        <v>93</v>
      </c>
      <c r="E18" s="143" t="s">
        <v>32</v>
      </c>
      <c r="F18" s="143" t="s">
        <v>32</v>
      </c>
      <c r="G18" s="145" t="s">
        <v>513</v>
      </c>
      <c r="H18" s="145" t="s">
        <v>513</v>
      </c>
      <c r="I18" s="145" t="s">
        <v>513</v>
      </c>
      <c r="J18" s="145" t="s">
        <v>513</v>
      </c>
      <c r="K18" s="145" t="s">
        <v>513</v>
      </c>
      <c r="L18" s="145" t="s">
        <v>32</v>
      </c>
      <c r="M18" s="145"/>
      <c r="N18" s="145"/>
      <c r="O18" s="145" t="s">
        <v>32</v>
      </c>
      <c r="P18" s="145"/>
      <c r="Q18" s="145"/>
    </row>
    <row r="19" spans="3:19" ht="18" customHeight="1">
      <c r="C19" s="143" t="s">
        <v>98</v>
      </c>
      <c r="D19" s="143" t="s">
        <v>99</v>
      </c>
      <c r="E19" s="143"/>
      <c r="F19" s="143"/>
      <c r="G19" s="145"/>
      <c r="H19" s="145" t="s">
        <v>513</v>
      </c>
      <c r="I19" s="145"/>
      <c r="J19" s="145"/>
      <c r="K19" s="145" t="s">
        <v>513</v>
      </c>
      <c r="L19" s="145"/>
      <c r="M19" s="145"/>
      <c r="N19" s="145"/>
      <c r="O19" s="145" t="s">
        <v>32</v>
      </c>
      <c r="P19" s="145"/>
      <c r="Q19" s="145"/>
    </row>
    <row r="20" spans="3:19" ht="18" customHeight="1">
      <c r="C20" s="143" t="s">
        <v>100</v>
      </c>
      <c r="D20" s="143" t="s">
        <v>101</v>
      </c>
      <c r="E20" s="143" t="s">
        <v>32</v>
      </c>
      <c r="F20" s="143" t="s">
        <v>32</v>
      </c>
      <c r="G20" s="145" t="s">
        <v>512</v>
      </c>
      <c r="H20" s="145" t="s">
        <v>512</v>
      </c>
      <c r="I20" s="145" t="s">
        <v>512</v>
      </c>
      <c r="J20" s="145" t="s">
        <v>512</v>
      </c>
      <c r="K20" s="145" t="s">
        <v>512</v>
      </c>
      <c r="L20" s="145" t="s">
        <v>32</v>
      </c>
      <c r="M20" s="145" t="s">
        <v>32</v>
      </c>
      <c r="N20" s="145"/>
      <c r="O20" s="145"/>
      <c r="P20" s="145"/>
      <c r="Q20" s="145" t="s">
        <v>32</v>
      </c>
    </row>
    <row r="21" spans="3:19" ht="18" customHeight="1">
      <c r="C21" s="143" t="s">
        <v>102</v>
      </c>
      <c r="D21" s="143" t="s">
        <v>103</v>
      </c>
      <c r="E21" s="143"/>
      <c r="F21" s="143" t="s">
        <v>32</v>
      </c>
      <c r="G21" s="145" t="s">
        <v>284</v>
      </c>
      <c r="H21" s="145" t="s">
        <v>284</v>
      </c>
      <c r="I21" s="145" t="s">
        <v>284</v>
      </c>
      <c r="J21" s="145" t="s">
        <v>284</v>
      </c>
      <c r="K21" s="145" t="s">
        <v>284</v>
      </c>
      <c r="L21" s="145" t="s">
        <v>32</v>
      </c>
      <c r="M21" s="145" t="s">
        <v>32</v>
      </c>
      <c r="N21" s="145"/>
      <c r="O21" s="145"/>
      <c r="P21" s="145"/>
      <c r="Q21" s="145"/>
    </row>
    <row r="22" spans="3:19" ht="18" customHeight="1">
      <c r="C22" s="143" t="s">
        <v>104</v>
      </c>
      <c r="D22" s="143" t="s">
        <v>105</v>
      </c>
      <c r="E22" s="143"/>
      <c r="F22" s="143" t="s">
        <v>32</v>
      </c>
      <c r="G22" s="145" t="s">
        <v>284</v>
      </c>
      <c r="H22" s="145"/>
      <c r="I22" s="145"/>
      <c r="J22" s="145" t="s">
        <v>284</v>
      </c>
      <c r="K22" s="145" t="s">
        <v>284</v>
      </c>
      <c r="L22" s="145" t="s">
        <v>32</v>
      </c>
      <c r="M22" s="145" t="s">
        <v>32</v>
      </c>
      <c r="N22" s="145" t="s">
        <v>32</v>
      </c>
      <c r="O22" s="145"/>
      <c r="P22" s="145"/>
      <c r="Q22" s="145"/>
    </row>
    <row r="23" spans="3:19" ht="18" customHeight="1">
      <c r="C23" s="143" t="s">
        <v>106</v>
      </c>
      <c r="D23" s="143" t="s">
        <v>107</v>
      </c>
      <c r="E23" s="143"/>
      <c r="F23" s="143" t="s">
        <v>32</v>
      </c>
      <c r="G23" s="145" t="s">
        <v>512</v>
      </c>
      <c r="H23" s="145" t="s">
        <v>512</v>
      </c>
      <c r="I23" s="145" t="s">
        <v>284</v>
      </c>
      <c r="J23" s="145" t="s">
        <v>512</v>
      </c>
      <c r="K23" s="145" t="s">
        <v>284</v>
      </c>
      <c r="L23" s="145" t="s">
        <v>32</v>
      </c>
      <c r="M23" s="145" t="s">
        <v>32</v>
      </c>
      <c r="N23" s="145" t="s">
        <v>32</v>
      </c>
      <c r="O23" s="145"/>
      <c r="P23" s="145" t="s">
        <v>32</v>
      </c>
      <c r="Q23" s="145"/>
      <c r="R23" s="43"/>
      <c r="S23" s="32"/>
    </row>
    <row r="24" spans="3:19" ht="18" customHeight="1">
      <c r="C24" s="143" t="s">
        <v>108</v>
      </c>
      <c r="D24" s="143" t="s">
        <v>109</v>
      </c>
      <c r="E24" s="143"/>
      <c r="F24" s="143"/>
      <c r="G24" s="145" t="s">
        <v>512</v>
      </c>
      <c r="H24" s="145"/>
      <c r="I24" s="145"/>
      <c r="J24" s="145"/>
      <c r="K24" s="145"/>
      <c r="L24" s="145"/>
      <c r="M24" s="145"/>
      <c r="N24" s="145"/>
      <c r="O24" s="145"/>
      <c r="P24" s="145"/>
      <c r="Q24" s="145"/>
    </row>
    <row r="25" spans="3:19" ht="18" customHeight="1">
      <c r="C25" s="143" t="s">
        <v>110</v>
      </c>
      <c r="D25" s="143" t="s">
        <v>111</v>
      </c>
      <c r="E25" s="143"/>
      <c r="F25" s="143" t="s">
        <v>32</v>
      </c>
      <c r="G25" s="145" t="s">
        <v>260</v>
      </c>
      <c r="H25" s="145" t="s">
        <v>260</v>
      </c>
      <c r="I25" s="145" t="s">
        <v>260</v>
      </c>
      <c r="J25" s="145" t="s">
        <v>260</v>
      </c>
      <c r="K25" s="145" t="s">
        <v>260</v>
      </c>
      <c r="L25" s="145" t="s">
        <v>32</v>
      </c>
      <c r="M25" s="145"/>
      <c r="N25" s="145"/>
      <c r="O25" s="145"/>
      <c r="P25" s="145"/>
      <c r="Q25" s="145"/>
    </row>
    <row r="26" spans="3:19" ht="18" customHeight="1">
      <c r="C26" s="143" t="s">
        <v>112</v>
      </c>
      <c r="D26" s="143" t="s">
        <v>113</v>
      </c>
      <c r="E26" s="143"/>
      <c r="F26" s="143" t="s">
        <v>32</v>
      </c>
      <c r="G26" s="145" t="s">
        <v>284</v>
      </c>
      <c r="H26" s="145" t="s">
        <v>284</v>
      </c>
      <c r="I26" s="145" t="s">
        <v>284</v>
      </c>
      <c r="J26" s="145" t="s">
        <v>284</v>
      </c>
      <c r="K26" s="145"/>
      <c r="L26" s="145"/>
      <c r="M26" s="145"/>
      <c r="N26" s="145" t="s">
        <v>32</v>
      </c>
      <c r="O26" s="145"/>
      <c r="P26" s="145" t="s">
        <v>32</v>
      </c>
      <c r="Q26" s="145"/>
    </row>
    <row r="27" spans="3:19" ht="18" customHeight="1">
      <c r="C27" s="143" t="s">
        <v>114</v>
      </c>
      <c r="D27" s="143" t="s">
        <v>115</v>
      </c>
      <c r="E27" s="143"/>
      <c r="F27" s="143"/>
      <c r="G27" s="145" t="s">
        <v>512</v>
      </c>
      <c r="H27" s="145" t="s">
        <v>512</v>
      </c>
      <c r="I27" s="145" t="s">
        <v>512</v>
      </c>
      <c r="J27" s="145" t="s">
        <v>512</v>
      </c>
      <c r="K27" s="145" t="s">
        <v>512</v>
      </c>
      <c r="L27" s="145" t="s">
        <v>32</v>
      </c>
      <c r="M27" s="145"/>
      <c r="N27" s="145"/>
      <c r="O27" s="145"/>
      <c r="P27" s="145"/>
      <c r="Q27" s="145"/>
    </row>
    <row r="28" spans="3:19" ht="18" customHeight="1">
      <c r="C28" s="143" t="s">
        <v>125</v>
      </c>
      <c r="D28" s="143" t="s">
        <v>126</v>
      </c>
      <c r="E28" s="143"/>
      <c r="F28" s="143" t="s">
        <v>32</v>
      </c>
      <c r="G28" s="145" t="s">
        <v>284</v>
      </c>
      <c r="H28" s="145"/>
      <c r="I28" s="145"/>
      <c r="J28" s="145"/>
      <c r="K28" s="145"/>
      <c r="L28" s="145"/>
      <c r="M28" s="145"/>
      <c r="N28" s="145"/>
      <c r="O28" s="145"/>
      <c r="P28" s="145"/>
      <c r="Q28" s="145"/>
    </row>
    <row r="29" spans="3:19" ht="18" customHeight="1">
      <c r="C29" s="143" t="s">
        <v>431</v>
      </c>
      <c r="D29" s="143" t="s">
        <v>432</v>
      </c>
      <c r="E29" s="143"/>
      <c r="F29" s="143"/>
      <c r="G29" s="145" t="s">
        <v>513</v>
      </c>
      <c r="H29" s="145" t="s">
        <v>513</v>
      </c>
      <c r="I29" s="145" t="s">
        <v>513</v>
      </c>
      <c r="J29" s="145" t="s">
        <v>513</v>
      </c>
      <c r="K29" s="145" t="s">
        <v>513</v>
      </c>
      <c r="L29" s="145" t="s">
        <v>32</v>
      </c>
      <c r="M29" s="145"/>
      <c r="N29" s="145"/>
      <c r="O29" s="145"/>
      <c r="P29" s="145"/>
      <c r="Q29" s="145"/>
    </row>
    <row r="30" spans="3:19" ht="18" customHeight="1">
      <c r="C30" s="143" t="s">
        <v>434</v>
      </c>
      <c r="D30" s="143" t="s">
        <v>433</v>
      </c>
      <c r="E30" s="143"/>
      <c r="F30" s="143"/>
      <c r="G30" s="145"/>
      <c r="H30" s="145" t="s">
        <v>512</v>
      </c>
      <c r="I30" s="145" t="s">
        <v>512</v>
      </c>
      <c r="J30" s="145" t="s">
        <v>512</v>
      </c>
      <c r="K30" s="145"/>
      <c r="L30" s="145"/>
      <c r="M30" s="145"/>
      <c r="N30" s="145"/>
      <c r="O30" s="145"/>
      <c r="P30" s="145"/>
      <c r="Q30" s="145"/>
    </row>
    <row r="31" spans="3:19" ht="18" customHeight="1">
      <c r="C31" s="143" t="s">
        <v>145</v>
      </c>
      <c r="D31" s="143"/>
      <c r="E31" s="143"/>
      <c r="F31" s="143" t="s">
        <v>32</v>
      </c>
      <c r="G31" s="145" t="s">
        <v>260</v>
      </c>
      <c r="H31" s="145" t="s">
        <v>260</v>
      </c>
      <c r="I31" s="145" t="s">
        <v>260</v>
      </c>
      <c r="J31" s="145" t="s">
        <v>260</v>
      </c>
      <c r="K31" s="145" t="s">
        <v>260</v>
      </c>
      <c r="L31" s="145"/>
      <c r="M31" s="145"/>
      <c r="N31" s="145"/>
      <c r="O31" s="145"/>
      <c r="P31" s="145"/>
      <c r="Q31" s="145"/>
    </row>
    <row r="32" spans="3:19" ht="18" customHeight="1">
      <c r="C32" s="143" t="s">
        <v>517</v>
      </c>
      <c r="D32" s="143" t="s">
        <v>516</v>
      </c>
      <c r="E32" s="143"/>
      <c r="F32" s="143"/>
      <c r="G32" s="145" t="s">
        <v>512</v>
      </c>
      <c r="H32" s="145" t="s">
        <v>512</v>
      </c>
      <c r="I32" s="145"/>
      <c r="J32" s="145"/>
      <c r="K32" s="145"/>
      <c r="L32" s="145"/>
      <c r="M32" s="145"/>
      <c r="N32" s="145"/>
      <c r="O32" s="145"/>
      <c r="P32" s="145"/>
      <c r="Q32" s="145"/>
    </row>
    <row r="33" spans="2:17" ht="18" customHeight="1">
      <c r="C33" s="143" t="s">
        <v>518</v>
      </c>
      <c r="D33" s="143" t="s">
        <v>267</v>
      </c>
      <c r="E33" s="143"/>
      <c r="F33" s="143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</row>
    <row r="34" spans="2:17" ht="18" customHeight="1">
      <c r="B34" s="150" t="s">
        <v>14</v>
      </c>
      <c r="C34" s="139" t="s">
        <v>497</v>
      </c>
      <c r="D34" s="139" t="s">
        <v>509</v>
      </c>
      <c r="E34" s="139"/>
      <c r="F34" s="139"/>
      <c r="G34" s="146"/>
      <c r="H34" s="146"/>
      <c r="I34" s="146" t="s">
        <v>32</v>
      </c>
      <c r="J34" s="146"/>
      <c r="K34" s="146"/>
      <c r="L34" s="146"/>
      <c r="M34" s="146"/>
      <c r="N34" s="146"/>
      <c r="O34" s="146"/>
      <c r="P34" s="146"/>
      <c r="Q34" s="146" t="s">
        <v>32</v>
      </c>
    </row>
    <row r="35" spans="2:17" ht="18" customHeight="1">
      <c r="B35" s="150" t="s">
        <v>14</v>
      </c>
      <c r="C35" s="139" t="s">
        <v>118</v>
      </c>
      <c r="D35" s="139" t="s">
        <v>119</v>
      </c>
      <c r="E35" s="139"/>
      <c r="F35" s="139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 t="s">
        <v>32</v>
      </c>
    </row>
    <row r="36" spans="2:17" ht="18" customHeight="1">
      <c r="B36" s="150" t="s">
        <v>14</v>
      </c>
      <c r="C36" s="139" t="s">
        <v>496</v>
      </c>
      <c r="D36" s="139" t="s">
        <v>124</v>
      </c>
      <c r="E36" s="139"/>
      <c r="F36" s="139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 t="s">
        <v>32</v>
      </c>
    </row>
    <row r="37" spans="2:17" ht="18" customHeight="1">
      <c r="B37" s="150" t="s">
        <v>14</v>
      </c>
      <c r="C37" s="139" t="s">
        <v>122</v>
      </c>
      <c r="D37" s="139" t="s">
        <v>123</v>
      </c>
      <c r="E37" s="139" t="s">
        <v>32</v>
      </c>
      <c r="F37" s="139" t="s">
        <v>32</v>
      </c>
      <c r="G37" s="146"/>
      <c r="H37" s="146"/>
      <c r="I37" s="146"/>
      <c r="J37" s="146"/>
      <c r="K37" s="146" t="s">
        <v>32</v>
      </c>
      <c r="L37" s="146" t="s">
        <v>32</v>
      </c>
      <c r="M37" s="146"/>
      <c r="N37" s="146"/>
      <c r="O37" s="146"/>
      <c r="P37" s="146"/>
      <c r="Q37" s="146" t="s">
        <v>32</v>
      </c>
    </row>
    <row r="38" spans="2:17" ht="18">
      <c r="B38" s="150" t="s">
        <v>14</v>
      </c>
      <c r="C38" s="139" t="s">
        <v>498</v>
      </c>
      <c r="D38" s="139" t="s">
        <v>508</v>
      </c>
      <c r="E38" s="140"/>
      <c r="F38" s="140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 t="s">
        <v>260</v>
      </c>
    </row>
    <row r="39" spans="2:17" ht="18">
      <c r="B39" s="150" t="s">
        <v>14</v>
      </c>
      <c r="C39" s="139" t="s">
        <v>143</v>
      </c>
      <c r="D39" s="139" t="s">
        <v>144</v>
      </c>
      <c r="E39" s="139" t="s">
        <v>32</v>
      </c>
      <c r="F39" s="139"/>
      <c r="G39" s="146"/>
      <c r="H39" s="146" t="s">
        <v>32</v>
      </c>
      <c r="I39" s="146"/>
      <c r="J39" s="146" t="s">
        <v>32</v>
      </c>
      <c r="K39" s="146"/>
      <c r="L39" s="146" t="s">
        <v>32</v>
      </c>
      <c r="M39" s="146" t="s">
        <v>32</v>
      </c>
      <c r="N39" s="146"/>
      <c r="O39" s="146"/>
      <c r="P39" s="146"/>
      <c r="Q39" s="146" t="s">
        <v>32</v>
      </c>
    </row>
    <row r="40" spans="2:17"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</row>
    <row r="41" spans="2:17"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2:17" ht="18" customHeight="1">
      <c r="C42" s="141" t="s">
        <v>116</v>
      </c>
      <c r="D42" s="141" t="s">
        <v>117</v>
      </c>
      <c r="E42" s="141"/>
      <c r="F42" s="141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</row>
    <row r="43" spans="2:17" ht="18" customHeight="1">
      <c r="C43" s="141" t="s">
        <v>120</v>
      </c>
      <c r="D43" s="141" t="s">
        <v>121</v>
      </c>
      <c r="E43" s="141"/>
      <c r="F43" s="141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</row>
    <row r="44" spans="2:17" ht="18" customHeight="1">
      <c r="C44" s="141" t="s">
        <v>127</v>
      </c>
      <c r="D44" s="141" t="s">
        <v>128</v>
      </c>
      <c r="E44" s="141"/>
      <c r="F44" s="141"/>
      <c r="G44" s="142"/>
      <c r="H44" s="142"/>
      <c r="I44" s="142"/>
      <c r="J44" s="142"/>
      <c r="K44" s="142"/>
      <c r="L44" s="142"/>
      <c r="M44" s="142"/>
      <c r="N44" s="142"/>
      <c r="O44" s="142"/>
      <c r="P44" s="142"/>
      <c r="Q44" s="142"/>
    </row>
    <row r="45" spans="2:17" ht="18" customHeight="1">
      <c r="C45" s="141" t="s">
        <v>129</v>
      </c>
      <c r="D45" s="141" t="s">
        <v>130</v>
      </c>
      <c r="E45" s="141"/>
      <c r="F45" s="141"/>
      <c r="G45" s="142"/>
      <c r="H45" s="142"/>
      <c r="I45" s="142"/>
      <c r="J45" s="142"/>
      <c r="K45" s="142"/>
      <c r="L45" s="142"/>
      <c r="M45" s="142"/>
      <c r="N45" s="142"/>
      <c r="O45" s="142"/>
      <c r="P45" s="142"/>
      <c r="Q45" s="142"/>
    </row>
    <row r="46" spans="2:17" ht="18" customHeight="1">
      <c r="C46" s="141" t="s">
        <v>131</v>
      </c>
      <c r="D46" s="141"/>
      <c r="E46" s="141"/>
      <c r="F46" s="141"/>
      <c r="G46" s="142"/>
      <c r="H46" s="142"/>
      <c r="I46" s="142"/>
      <c r="J46" s="142"/>
      <c r="K46" s="142"/>
      <c r="L46" s="142"/>
      <c r="M46" s="142"/>
      <c r="N46" s="142"/>
      <c r="O46" s="142"/>
      <c r="P46" s="142"/>
      <c r="Q46" s="142"/>
    </row>
    <row r="47" spans="2:17" ht="18" customHeight="1">
      <c r="C47" s="141" t="s">
        <v>132</v>
      </c>
      <c r="D47" s="141" t="s">
        <v>133</v>
      </c>
      <c r="E47" s="141"/>
      <c r="F47" s="141"/>
      <c r="G47" s="142"/>
      <c r="H47" s="142"/>
      <c r="I47" s="142"/>
      <c r="J47" s="142"/>
      <c r="K47" s="142"/>
      <c r="L47" s="142"/>
      <c r="M47" s="142"/>
      <c r="N47" s="142"/>
      <c r="O47" s="142"/>
      <c r="P47" s="142"/>
      <c r="Q47" s="142"/>
    </row>
    <row r="48" spans="2:17" ht="18" customHeight="1">
      <c r="C48" s="141" t="s">
        <v>134</v>
      </c>
      <c r="D48" s="141" t="s">
        <v>135</v>
      </c>
      <c r="E48" s="141"/>
      <c r="F48" s="141"/>
      <c r="G48" s="142"/>
      <c r="H48" s="142"/>
      <c r="I48" s="142"/>
      <c r="J48" s="142"/>
      <c r="K48" s="142"/>
      <c r="L48" s="142"/>
      <c r="M48" s="142"/>
      <c r="N48" s="142"/>
      <c r="O48" s="142"/>
      <c r="P48" s="142"/>
      <c r="Q48" s="142"/>
    </row>
    <row r="49" spans="3:17" ht="18" customHeight="1">
      <c r="C49" s="141" t="s">
        <v>136</v>
      </c>
      <c r="D49" s="141" t="s">
        <v>137</v>
      </c>
      <c r="E49" s="141"/>
      <c r="F49" s="141"/>
      <c r="G49" s="142"/>
      <c r="H49" s="142"/>
      <c r="I49" s="142"/>
      <c r="J49" s="142"/>
      <c r="K49" s="142"/>
      <c r="L49" s="142"/>
      <c r="M49" s="142"/>
      <c r="N49" s="142"/>
      <c r="O49" s="142"/>
      <c r="P49" s="142"/>
      <c r="Q49" s="142"/>
    </row>
    <row r="50" spans="3:17" ht="18" customHeight="1">
      <c r="C50" s="141" t="s">
        <v>138</v>
      </c>
      <c r="D50" s="141" t="s">
        <v>139</v>
      </c>
      <c r="E50" s="141"/>
      <c r="F50" s="141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142"/>
    </row>
    <row r="51" spans="3:17" ht="18" customHeight="1">
      <c r="C51" s="141" t="s">
        <v>140</v>
      </c>
      <c r="D51" s="141" t="s">
        <v>141</v>
      </c>
      <c r="E51" s="141"/>
      <c r="F51" s="141"/>
      <c r="G51" s="142"/>
      <c r="H51" s="142"/>
      <c r="I51" s="142"/>
      <c r="J51" s="142"/>
      <c r="K51" s="142"/>
      <c r="L51" s="142"/>
      <c r="M51" s="142"/>
      <c r="N51" s="142"/>
      <c r="O51" s="142"/>
      <c r="P51" s="142"/>
      <c r="Q51" s="142"/>
    </row>
    <row r="52" spans="3:17" ht="18" customHeight="1">
      <c r="C52" s="141" t="s">
        <v>142</v>
      </c>
      <c r="D52" s="141"/>
      <c r="E52" s="141"/>
      <c r="F52" s="141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</row>
    <row r="53" spans="3:17" ht="18" customHeight="1">
      <c r="C53" s="141" t="s">
        <v>129</v>
      </c>
      <c r="D53" s="141"/>
      <c r="E53" s="141"/>
      <c r="F53" s="141"/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2"/>
    </row>
    <row r="54" spans="3:17" ht="18" customHeight="1">
      <c r="C54" s="141" t="s">
        <v>94</v>
      </c>
      <c r="D54" s="141" t="s">
        <v>95</v>
      </c>
      <c r="E54" s="141"/>
      <c r="F54" s="141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</row>
    <row r="55" spans="3:17" ht="18" customHeight="1">
      <c r="C55" s="141" t="s">
        <v>96</v>
      </c>
      <c r="D55" s="141" t="s">
        <v>97</v>
      </c>
      <c r="E55" s="141"/>
      <c r="F55" s="141"/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2"/>
    </row>
    <row r="56" spans="3:17">
      <c r="L56" s="9"/>
      <c r="M56" s="9"/>
      <c r="N56" s="9"/>
      <c r="O56" s="9"/>
      <c r="P56" s="9"/>
      <c r="Q56" s="9"/>
    </row>
    <row r="57" spans="3:17">
      <c r="L57" s="9"/>
      <c r="M57" s="9"/>
      <c r="N57" s="9"/>
      <c r="O57" s="9"/>
      <c r="P57" s="9"/>
      <c r="Q57" s="9"/>
    </row>
    <row r="58" spans="3:17">
      <c r="L58" s="9"/>
      <c r="M58" s="9"/>
      <c r="N58" s="9"/>
      <c r="O58" s="9"/>
      <c r="P58" s="9"/>
      <c r="Q58" s="9"/>
    </row>
    <row r="59" spans="3:17">
      <c r="L59" s="9"/>
      <c r="M59" s="9"/>
      <c r="N59" s="9"/>
      <c r="O59" s="9"/>
      <c r="P59" s="9"/>
      <c r="Q59" s="9"/>
    </row>
    <row r="60" spans="3:17" ht="21">
      <c r="D60" s="110" t="s">
        <v>519</v>
      </c>
    </row>
    <row r="62" spans="3:17" ht="18">
      <c r="D62" s="144" t="s">
        <v>12</v>
      </c>
      <c r="G62" s="148">
        <v>6</v>
      </c>
      <c r="H62" s="148">
        <v>6</v>
      </c>
      <c r="I62" s="9">
        <v>3</v>
      </c>
      <c r="J62" s="148">
        <v>5</v>
      </c>
      <c r="K62" s="9">
        <v>3</v>
      </c>
      <c r="M62" t="s">
        <v>514</v>
      </c>
    </row>
    <row r="63" spans="3:17" ht="18">
      <c r="D63" s="144" t="s">
        <v>88</v>
      </c>
      <c r="G63" s="148">
        <v>4</v>
      </c>
      <c r="H63" s="9">
        <v>2</v>
      </c>
      <c r="I63" s="9">
        <v>3</v>
      </c>
      <c r="J63" s="9">
        <v>3</v>
      </c>
      <c r="K63" s="9">
        <v>3</v>
      </c>
    </row>
    <row r="64" spans="3:17" ht="18">
      <c r="D64" s="144" t="s">
        <v>23</v>
      </c>
      <c r="G64" s="9">
        <v>2</v>
      </c>
      <c r="H64" s="148">
        <v>3</v>
      </c>
      <c r="I64" s="9">
        <v>2</v>
      </c>
      <c r="J64" s="9">
        <v>2</v>
      </c>
      <c r="K64" s="148">
        <v>3</v>
      </c>
    </row>
    <row r="65" spans="3:11" ht="18">
      <c r="D65" s="144" t="s">
        <v>406</v>
      </c>
      <c r="G65" s="148">
        <v>2</v>
      </c>
      <c r="H65" s="148">
        <v>2</v>
      </c>
      <c r="I65" s="148">
        <v>2</v>
      </c>
      <c r="J65" s="148">
        <v>2</v>
      </c>
      <c r="K65" s="148">
        <v>2</v>
      </c>
    </row>
    <row r="67" spans="3:11" ht="18">
      <c r="C67" t="s">
        <v>515</v>
      </c>
      <c r="D67" s="149" t="s">
        <v>516</v>
      </c>
      <c r="G67" t="s">
        <v>32</v>
      </c>
      <c r="H67" t="s">
        <v>32</v>
      </c>
    </row>
    <row r="69" spans="3:11">
      <c r="J69" s="42"/>
    </row>
  </sheetData>
  <mergeCells count="14">
    <mergeCell ref="M14:Q14"/>
    <mergeCell ref="M9:Q10"/>
    <mergeCell ref="C11:C13"/>
    <mergeCell ref="D11:D13"/>
    <mergeCell ref="E11:L11"/>
    <mergeCell ref="E12:L12"/>
    <mergeCell ref="E13:L13"/>
    <mergeCell ref="M11:Q13"/>
    <mergeCell ref="C9:C10"/>
    <mergeCell ref="D9:D10"/>
    <mergeCell ref="F9:H9"/>
    <mergeCell ref="F10:H10"/>
    <mergeCell ref="I9:L9"/>
    <mergeCell ref="I10:L10"/>
  </mergeCells>
  <phoneticPr fontId="40" type="noConversion"/>
  <pageMargins left="0.75" right="0.75" top="1" bottom="1" header="0.5" footer="0.5"/>
  <pageSetup scale="50" orientation="landscape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13"/>
  <sheetViews>
    <sheetView topLeftCell="A25" workbookViewId="0">
      <selection activeCell="C54" sqref="C54"/>
    </sheetView>
  </sheetViews>
  <sheetFormatPr defaultColWidth="11" defaultRowHeight="15.75"/>
  <cols>
    <col min="3" max="3" width="30.875" bestFit="1" customWidth="1"/>
  </cols>
  <sheetData>
    <row r="3" spans="2:3">
      <c r="B3" t="s">
        <v>147</v>
      </c>
    </row>
    <row r="7" spans="2:3">
      <c r="C7" s="42" t="s">
        <v>148</v>
      </c>
    </row>
    <row r="9" spans="2:3">
      <c r="C9" t="s">
        <v>149</v>
      </c>
    </row>
    <row r="10" spans="2:3">
      <c r="C10" t="s">
        <v>150</v>
      </c>
    </row>
    <row r="11" spans="2:3">
      <c r="C11" t="s">
        <v>151</v>
      </c>
    </row>
    <row r="12" spans="2:3">
      <c r="C12" t="s">
        <v>152</v>
      </c>
    </row>
    <row r="13" spans="2:3">
      <c r="C13" t="s">
        <v>153</v>
      </c>
    </row>
    <row r="14" spans="2:3">
      <c r="C14" t="s">
        <v>154</v>
      </c>
    </row>
    <row r="17" spans="3:3">
      <c r="C17" s="42" t="s">
        <v>155</v>
      </c>
    </row>
    <row r="19" spans="3:3">
      <c r="C19" t="s">
        <v>156</v>
      </c>
    </row>
    <row r="20" spans="3:3">
      <c r="C20" t="s">
        <v>157</v>
      </c>
    </row>
    <row r="21" spans="3:3">
      <c r="C21" t="s">
        <v>158</v>
      </c>
    </row>
    <row r="22" spans="3:3">
      <c r="C22" t="s">
        <v>159</v>
      </c>
    </row>
    <row r="23" spans="3:3">
      <c r="C23" t="s">
        <v>160</v>
      </c>
    </row>
    <row r="24" spans="3:3">
      <c r="C24" t="s">
        <v>161</v>
      </c>
    </row>
    <row r="25" spans="3:3">
      <c r="C25" t="s">
        <v>162</v>
      </c>
    </row>
    <row r="26" spans="3:3">
      <c r="C26" t="s">
        <v>163</v>
      </c>
    </row>
    <row r="27" spans="3:3">
      <c r="C27" t="s">
        <v>164</v>
      </c>
    </row>
    <row r="28" spans="3:3">
      <c r="C28" t="s">
        <v>165</v>
      </c>
    </row>
    <row r="29" spans="3:3">
      <c r="C29" t="s">
        <v>166</v>
      </c>
    </row>
    <row r="30" spans="3:3">
      <c r="C30" t="s">
        <v>1</v>
      </c>
    </row>
    <row r="31" spans="3:3">
      <c r="C31" t="s">
        <v>167</v>
      </c>
    </row>
    <row r="32" spans="3:3">
      <c r="C32" t="s">
        <v>168</v>
      </c>
    </row>
    <row r="33" spans="3:3">
      <c r="C33" t="s">
        <v>169</v>
      </c>
    </row>
    <row r="34" spans="3:3">
      <c r="C34" t="s">
        <v>39</v>
      </c>
    </row>
    <row r="35" spans="3:3">
      <c r="C35" t="s">
        <v>170</v>
      </c>
    </row>
    <row r="36" spans="3:3">
      <c r="C36" t="s">
        <v>171</v>
      </c>
    </row>
    <row r="37" spans="3:3">
      <c r="C37" t="s">
        <v>29</v>
      </c>
    </row>
    <row r="38" spans="3:3">
      <c r="C38" t="s">
        <v>172</v>
      </c>
    </row>
    <row r="39" spans="3:3">
      <c r="C39" t="s">
        <v>173</v>
      </c>
    </row>
    <row r="40" spans="3:3">
      <c r="C40" t="s">
        <v>174</v>
      </c>
    </row>
    <row r="41" spans="3:3">
      <c r="C41" t="s">
        <v>175</v>
      </c>
    </row>
    <row r="42" spans="3:3">
      <c r="C42" t="s">
        <v>176</v>
      </c>
    </row>
    <row r="43" spans="3:3">
      <c r="C43" t="s">
        <v>177</v>
      </c>
    </row>
    <row r="44" spans="3:3">
      <c r="C44" t="s">
        <v>178</v>
      </c>
    </row>
    <row r="45" spans="3:3">
      <c r="C45" t="s">
        <v>179</v>
      </c>
    </row>
    <row r="46" spans="3:3">
      <c r="C46" t="s">
        <v>180</v>
      </c>
    </row>
    <row r="47" spans="3:3">
      <c r="C47" t="s">
        <v>181</v>
      </c>
    </row>
    <row r="48" spans="3:3">
      <c r="C48" t="s">
        <v>182</v>
      </c>
    </row>
    <row r="49" spans="3:3">
      <c r="C49" t="s">
        <v>183</v>
      </c>
    </row>
    <row r="50" spans="3:3">
      <c r="C50" t="s">
        <v>184</v>
      </c>
    </row>
    <row r="51" spans="3:3">
      <c r="C51" t="s">
        <v>185</v>
      </c>
    </row>
    <row r="52" spans="3:3">
      <c r="C52" t="s">
        <v>186</v>
      </c>
    </row>
    <row r="53" spans="3:3">
      <c r="C53" t="s">
        <v>187</v>
      </c>
    </row>
    <row r="54" spans="3:3">
      <c r="C54" t="s">
        <v>188</v>
      </c>
    </row>
    <row r="56" spans="3:3">
      <c r="C56" s="42" t="s">
        <v>189</v>
      </c>
    </row>
    <row r="57" spans="3:3">
      <c r="C57" t="s">
        <v>190</v>
      </c>
    </row>
    <row r="58" spans="3:3">
      <c r="C58" t="s">
        <v>191</v>
      </c>
    </row>
    <row r="59" spans="3:3">
      <c r="C59" t="s">
        <v>192</v>
      </c>
    </row>
    <row r="60" spans="3:3">
      <c r="C60" t="s">
        <v>193</v>
      </c>
    </row>
    <row r="61" spans="3:3">
      <c r="C61" t="s">
        <v>194</v>
      </c>
    </row>
    <row r="62" spans="3:3">
      <c r="C62" t="s">
        <v>195</v>
      </c>
    </row>
    <row r="63" spans="3:3">
      <c r="C63" t="s">
        <v>196</v>
      </c>
    </row>
    <row r="64" spans="3:3">
      <c r="C64" t="s">
        <v>197</v>
      </c>
    </row>
    <row r="65" spans="3:3">
      <c r="C65" t="s">
        <v>198</v>
      </c>
    </row>
    <row r="66" spans="3:3">
      <c r="C66" t="s">
        <v>199</v>
      </c>
    </row>
    <row r="67" spans="3:3">
      <c r="C67" t="s">
        <v>200</v>
      </c>
    </row>
    <row r="68" spans="3:3">
      <c r="C68" t="s">
        <v>201</v>
      </c>
    </row>
    <row r="71" spans="3:3">
      <c r="C71" s="42" t="s">
        <v>202</v>
      </c>
    </row>
    <row r="72" spans="3:3">
      <c r="C72" t="s">
        <v>203</v>
      </c>
    </row>
    <row r="73" spans="3:3">
      <c r="C73" t="s">
        <v>204</v>
      </c>
    </row>
    <row r="74" spans="3:3">
      <c r="C74" t="s">
        <v>205</v>
      </c>
    </row>
    <row r="75" spans="3:3">
      <c r="C75" t="s">
        <v>206</v>
      </c>
    </row>
    <row r="76" spans="3:3">
      <c r="C76" t="s">
        <v>207</v>
      </c>
    </row>
    <row r="77" spans="3:3">
      <c r="C77" t="s">
        <v>208</v>
      </c>
    </row>
    <row r="78" spans="3:3">
      <c r="C78" t="s">
        <v>209</v>
      </c>
    </row>
    <row r="79" spans="3:3">
      <c r="C79" t="s">
        <v>210</v>
      </c>
    </row>
    <row r="80" spans="3:3">
      <c r="C80" t="s">
        <v>211</v>
      </c>
    </row>
    <row r="81" spans="3:3">
      <c r="C81" t="s">
        <v>212</v>
      </c>
    </row>
    <row r="82" spans="3:3">
      <c r="C82" t="s">
        <v>213</v>
      </c>
    </row>
    <row r="83" spans="3:3">
      <c r="C83" t="s">
        <v>214</v>
      </c>
    </row>
    <row r="84" spans="3:3">
      <c r="C84" t="s">
        <v>215</v>
      </c>
    </row>
    <row r="85" spans="3:3">
      <c r="C85" t="s">
        <v>216</v>
      </c>
    </row>
    <row r="86" spans="3:3">
      <c r="C86" t="s">
        <v>217</v>
      </c>
    </row>
    <row r="90" spans="3:3">
      <c r="C90" s="42" t="s">
        <v>218</v>
      </c>
    </row>
    <row r="91" spans="3:3">
      <c r="C91" t="s">
        <v>219</v>
      </c>
    </row>
    <row r="92" spans="3:3">
      <c r="C92" t="s">
        <v>220</v>
      </c>
    </row>
    <row r="93" spans="3:3">
      <c r="C93" t="s">
        <v>221</v>
      </c>
    </row>
    <row r="94" spans="3:3">
      <c r="C94" t="s">
        <v>222</v>
      </c>
    </row>
    <row r="95" spans="3:3">
      <c r="C95" t="s">
        <v>223</v>
      </c>
    </row>
    <row r="96" spans="3:3">
      <c r="C96" t="s">
        <v>224</v>
      </c>
    </row>
    <row r="97" spans="3:3">
      <c r="C97" t="s">
        <v>225</v>
      </c>
    </row>
    <row r="98" spans="3:3">
      <c r="C98" t="s">
        <v>226</v>
      </c>
    </row>
    <row r="99" spans="3:3">
      <c r="C99" t="s">
        <v>227</v>
      </c>
    </row>
    <row r="100" spans="3:3">
      <c r="C100" t="s">
        <v>228</v>
      </c>
    </row>
    <row r="101" spans="3:3">
      <c r="C101" t="s">
        <v>229</v>
      </c>
    </row>
    <row r="102" spans="3:3">
      <c r="C102" t="s">
        <v>230</v>
      </c>
    </row>
    <row r="110" spans="3:3">
      <c r="C110" s="42" t="s">
        <v>231</v>
      </c>
    </row>
    <row r="111" spans="3:3">
      <c r="C111" t="s">
        <v>232</v>
      </c>
    </row>
    <row r="112" spans="3:3">
      <c r="C112" t="s">
        <v>233</v>
      </c>
    </row>
    <row r="113" spans="3:3">
      <c r="C113" t="s">
        <v>234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24"/>
  <sheetViews>
    <sheetView topLeftCell="B86" zoomScale="166" zoomScaleNormal="166" zoomScalePageLayoutView="166" workbookViewId="0">
      <selection activeCell="C37" sqref="C37"/>
    </sheetView>
  </sheetViews>
  <sheetFormatPr defaultColWidth="11" defaultRowHeight="15.75"/>
  <cols>
    <col min="3" max="3" width="67.5" bestFit="1" customWidth="1"/>
    <col min="4" max="4" width="51.625" bestFit="1" customWidth="1"/>
  </cols>
  <sheetData>
    <row r="2" spans="2:4">
      <c r="B2" t="s">
        <v>252</v>
      </c>
    </row>
    <row r="4" spans="2:4">
      <c r="D4" t="s">
        <v>250</v>
      </c>
    </row>
    <row r="5" spans="2:4">
      <c r="B5" s="44">
        <v>1200</v>
      </c>
      <c r="C5" s="96" t="s">
        <v>382</v>
      </c>
      <c r="D5" t="s">
        <v>42</v>
      </c>
    </row>
    <row r="6" spans="2:4">
      <c r="B6" s="44">
        <v>100</v>
      </c>
      <c r="C6" s="44" t="s">
        <v>235</v>
      </c>
      <c r="D6" t="s">
        <v>415</v>
      </c>
    </row>
    <row r="7" spans="2:4">
      <c r="B7" s="44">
        <v>100</v>
      </c>
      <c r="C7" s="44" t="s">
        <v>236</v>
      </c>
      <c r="D7" t="s">
        <v>42</v>
      </c>
    </row>
    <row r="8" spans="2:4">
      <c r="B8" s="44">
        <v>100</v>
      </c>
      <c r="C8" s="44" t="s">
        <v>237</v>
      </c>
      <c r="D8" t="s">
        <v>415</v>
      </c>
    </row>
    <row r="9" spans="2:4">
      <c r="B9" s="44">
        <v>100</v>
      </c>
      <c r="C9" s="44" t="s">
        <v>238</v>
      </c>
      <c r="D9" t="s">
        <v>105</v>
      </c>
    </row>
    <row r="10" spans="2:4">
      <c r="B10" s="44">
        <v>100</v>
      </c>
      <c r="C10" s="44" t="s">
        <v>239</v>
      </c>
      <c r="D10" t="s">
        <v>105</v>
      </c>
    </row>
    <row r="11" spans="2:4">
      <c r="B11" s="44">
        <v>100</v>
      </c>
      <c r="C11" s="44" t="s">
        <v>240</v>
      </c>
      <c r="D11" t="s">
        <v>111</v>
      </c>
    </row>
    <row r="12" spans="2:4">
      <c r="B12" s="44">
        <v>100</v>
      </c>
      <c r="C12" s="44" t="s">
        <v>241</v>
      </c>
      <c r="D12" t="s">
        <v>113</v>
      </c>
    </row>
    <row r="13" spans="2:4">
      <c r="B13" s="44">
        <v>100</v>
      </c>
      <c r="C13" s="44" t="s">
        <v>242</v>
      </c>
      <c r="D13" t="s">
        <v>105</v>
      </c>
    </row>
    <row r="14" spans="2:4">
      <c r="B14" s="44">
        <v>100</v>
      </c>
      <c r="C14" s="96" t="s">
        <v>243</v>
      </c>
      <c r="D14" t="s">
        <v>267</v>
      </c>
    </row>
    <row r="15" spans="2:4">
      <c r="B15" s="44">
        <v>100</v>
      </c>
      <c r="C15" s="44" t="s">
        <v>244</v>
      </c>
      <c r="D15" t="s">
        <v>416</v>
      </c>
    </row>
    <row r="16" spans="2:4">
      <c r="B16" s="44">
        <v>100</v>
      </c>
      <c r="C16" s="44" t="s">
        <v>245</v>
      </c>
      <c r="D16" t="s">
        <v>417</v>
      </c>
    </row>
    <row r="17" spans="2:4">
      <c r="B17" s="44">
        <v>500</v>
      </c>
      <c r="C17" s="44" t="s">
        <v>246</v>
      </c>
      <c r="D17" t="s">
        <v>267</v>
      </c>
    </row>
    <row r="18" spans="2:4">
      <c r="B18" s="44">
        <v>500</v>
      </c>
      <c r="C18" s="44" t="s">
        <v>247</v>
      </c>
      <c r="D18" t="s">
        <v>267</v>
      </c>
    </row>
    <row r="19" spans="2:4">
      <c r="B19" s="44">
        <v>100</v>
      </c>
      <c r="C19" s="44" t="s">
        <v>248</v>
      </c>
      <c r="D19" t="s">
        <v>267</v>
      </c>
    </row>
    <row r="20" spans="2:4">
      <c r="B20" s="44">
        <v>100</v>
      </c>
      <c r="C20" s="44" t="s">
        <v>249</v>
      </c>
      <c r="D20" t="s">
        <v>251</v>
      </c>
    </row>
    <row r="24" spans="2:4">
      <c r="B24">
        <f>+SUM(B5:B20)</f>
        <v>3500</v>
      </c>
    </row>
  </sheetData>
  <phoneticPr fontId="40" type="noConversion"/>
  <pageMargins left="0.75" right="0.75" top="1" bottom="1" header="0.5" footer="0.5"/>
  <pageSetup scale="80" orientation="landscape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1"/>
  <sheetViews>
    <sheetView topLeftCell="A20" workbookViewId="0">
      <selection activeCell="F79" sqref="F79"/>
    </sheetView>
  </sheetViews>
  <sheetFormatPr defaultColWidth="11" defaultRowHeight="18.75"/>
  <cols>
    <col min="3" max="3" width="92.5" bestFit="1" customWidth="1"/>
    <col min="4" max="6" width="11" style="124"/>
    <col min="7" max="7" width="47.125" style="102" bestFit="1" customWidth="1"/>
  </cols>
  <sheetData>
    <row r="1" spans="1:7">
      <c r="A1" t="s">
        <v>290</v>
      </c>
    </row>
    <row r="4" spans="1:7">
      <c r="C4" s="17"/>
      <c r="D4" s="125" t="s">
        <v>12</v>
      </c>
      <c r="E4" s="125" t="s">
        <v>88</v>
      </c>
      <c r="F4" s="125" t="s">
        <v>23</v>
      </c>
      <c r="G4" s="120" t="s">
        <v>31</v>
      </c>
    </row>
    <row r="5" spans="1:7">
      <c r="C5" s="126" t="s">
        <v>291</v>
      </c>
      <c r="D5" s="127"/>
      <c r="E5" s="127"/>
      <c r="F5" s="127"/>
      <c r="G5" s="119"/>
    </row>
    <row r="6" spans="1:7">
      <c r="C6" s="17"/>
      <c r="D6" s="127"/>
      <c r="E6" s="127"/>
      <c r="F6" s="127"/>
      <c r="G6" s="119"/>
    </row>
    <row r="7" spans="1:7" ht="20.25">
      <c r="C7" s="128" t="s">
        <v>292</v>
      </c>
      <c r="D7" s="127" t="s">
        <v>260</v>
      </c>
      <c r="E7" s="127" t="s">
        <v>363</v>
      </c>
      <c r="F7" s="127" t="s">
        <v>362</v>
      </c>
      <c r="G7" s="119"/>
    </row>
    <row r="8" spans="1:7" ht="20.25">
      <c r="C8" s="128" t="s">
        <v>293</v>
      </c>
      <c r="D8" s="127" t="s">
        <v>418</v>
      </c>
      <c r="E8" s="127" t="s">
        <v>260</v>
      </c>
      <c r="F8" s="127" t="s">
        <v>362</v>
      </c>
      <c r="G8" s="119" t="s">
        <v>45</v>
      </c>
    </row>
    <row r="9" spans="1:7" ht="20.25">
      <c r="C9" s="129" t="s">
        <v>345</v>
      </c>
      <c r="D9" s="127" t="s">
        <v>363</v>
      </c>
      <c r="E9" s="127" t="s">
        <v>260</v>
      </c>
      <c r="F9" s="127" t="s">
        <v>260</v>
      </c>
      <c r="G9" s="119" t="s">
        <v>483</v>
      </c>
    </row>
    <row r="10" spans="1:7" ht="20.25">
      <c r="C10" s="129" t="s">
        <v>341</v>
      </c>
      <c r="D10" s="127" t="s">
        <v>363</v>
      </c>
      <c r="E10" s="127" t="s">
        <v>363</v>
      </c>
      <c r="F10" s="127" t="s">
        <v>260</v>
      </c>
      <c r="G10" s="119" t="s">
        <v>483</v>
      </c>
    </row>
    <row r="11" spans="1:7" ht="20.25">
      <c r="C11" s="129" t="s">
        <v>360</v>
      </c>
      <c r="D11" s="127" t="s">
        <v>260</v>
      </c>
      <c r="E11" s="127" t="s">
        <v>363</v>
      </c>
      <c r="F11" s="127" t="s">
        <v>260</v>
      </c>
      <c r="G11" s="119" t="s">
        <v>484</v>
      </c>
    </row>
    <row r="12" spans="1:7" ht="20.25">
      <c r="C12" s="129" t="s">
        <v>349</v>
      </c>
      <c r="D12" s="127" t="s">
        <v>363</v>
      </c>
      <c r="E12" s="127" t="s">
        <v>260</v>
      </c>
      <c r="F12" s="127" t="s">
        <v>260</v>
      </c>
      <c r="G12" s="119" t="s">
        <v>483</v>
      </c>
    </row>
    <row r="13" spans="1:7" ht="20.25">
      <c r="C13" s="129"/>
      <c r="D13" s="127"/>
      <c r="E13" s="127"/>
      <c r="F13" s="127"/>
      <c r="G13" s="119"/>
    </row>
    <row r="14" spans="1:7" ht="20.25">
      <c r="C14" s="129" t="s">
        <v>350</v>
      </c>
      <c r="D14" s="127" t="s">
        <v>260</v>
      </c>
      <c r="E14" s="127" t="s">
        <v>363</v>
      </c>
      <c r="F14" s="127" t="s">
        <v>363</v>
      </c>
      <c r="G14" s="119" t="s">
        <v>483</v>
      </c>
    </row>
    <row r="15" spans="1:7" ht="20.25">
      <c r="C15" s="129" t="s">
        <v>351</v>
      </c>
      <c r="D15" s="127" t="s">
        <v>260</v>
      </c>
      <c r="E15" s="127" t="s">
        <v>363</v>
      </c>
      <c r="F15" s="127" t="s">
        <v>363</v>
      </c>
      <c r="G15" s="119" t="s">
        <v>485</v>
      </c>
    </row>
    <row r="16" spans="1:7" ht="20.25">
      <c r="C16" s="129" t="s">
        <v>342</v>
      </c>
      <c r="D16" s="127" t="s">
        <v>363</v>
      </c>
      <c r="E16" s="127" t="s">
        <v>421</v>
      </c>
      <c r="F16" s="127" t="s">
        <v>362</v>
      </c>
      <c r="G16" s="119" t="s">
        <v>486</v>
      </c>
    </row>
    <row r="17" spans="3:7" ht="20.25">
      <c r="C17" s="129" t="s">
        <v>344</v>
      </c>
      <c r="D17" s="127" t="s">
        <v>363</v>
      </c>
      <c r="E17" s="127" t="s">
        <v>362</v>
      </c>
      <c r="F17" s="127" t="s">
        <v>362</v>
      </c>
      <c r="G17" s="119" t="s">
        <v>487</v>
      </c>
    </row>
    <row r="18" spans="3:7" ht="20.25">
      <c r="C18" s="129" t="s">
        <v>359</v>
      </c>
      <c r="D18" s="127" t="s">
        <v>260</v>
      </c>
      <c r="E18" s="127" t="s">
        <v>363</v>
      </c>
      <c r="F18" s="127" t="s">
        <v>260</v>
      </c>
      <c r="G18" s="119" t="s">
        <v>366</v>
      </c>
    </row>
    <row r="19" spans="3:7">
      <c r="C19" s="17"/>
      <c r="D19" s="127"/>
      <c r="E19" s="127"/>
      <c r="F19" s="127"/>
      <c r="G19" s="119"/>
    </row>
    <row r="20" spans="3:7">
      <c r="C20" s="17"/>
      <c r="D20" s="127"/>
      <c r="E20" s="127"/>
      <c r="F20" s="127"/>
      <c r="G20" s="119"/>
    </row>
    <row r="21" spans="3:7" ht="20.25">
      <c r="C21" s="129"/>
      <c r="D21" s="127"/>
      <c r="E21" s="127"/>
      <c r="F21" s="127"/>
      <c r="G21" s="119"/>
    </row>
    <row r="22" spans="3:7">
      <c r="C22" s="17"/>
      <c r="D22" s="127"/>
      <c r="E22" s="127"/>
      <c r="F22" s="127"/>
      <c r="G22" s="119"/>
    </row>
    <row r="23" spans="3:7" ht="20.25">
      <c r="C23" s="130" t="s">
        <v>294</v>
      </c>
      <c r="D23" s="127"/>
      <c r="E23" s="127"/>
      <c r="F23" s="127"/>
      <c r="G23" s="119"/>
    </row>
    <row r="24" spans="3:7">
      <c r="C24" s="17"/>
      <c r="D24" s="127"/>
      <c r="E24" s="127"/>
      <c r="F24" s="127"/>
      <c r="G24" s="119"/>
    </row>
    <row r="25" spans="3:7" ht="20.25">
      <c r="C25" s="128" t="s">
        <v>295</v>
      </c>
      <c r="D25" s="127" t="s">
        <v>362</v>
      </c>
      <c r="E25" s="127" t="s">
        <v>362</v>
      </c>
      <c r="F25" s="127" t="s">
        <v>362</v>
      </c>
      <c r="G25" s="119" t="s">
        <v>415</v>
      </c>
    </row>
    <row r="26" spans="3:7" ht="20.25">
      <c r="C26" s="128" t="s">
        <v>352</v>
      </c>
      <c r="D26" s="234" t="s">
        <v>260</v>
      </c>
      <c r="E26" s="234"/>
      <c r="F26" s="234"/>
      <c r="G26" s="119" t="s">
        <v>488</v>
      </c>
    </row>
    <row r="27" spans="3:7" ht="20.25">
      <c r="C27" s="128" t="s">
        <v>353</v>
      </c>
      <c r="D27" s="234" t="s">
        <v>362</v>
      </c>
      <c r="E27" s="234"/>
      <c r="F27" s="234"/>
      <c r="G27" s="119" t="s">
        <v>364</v>
      </c>
    </row>
    <row r="28" spans="3:7" ht="20.25">
      <c r="C28" s="128" t="s">
        <v>296</v>
      </c>
      <c r="D28" s="234" t="s">
        <v>362</v>
      </c>
      <c r="E28" s="234"/>
      <c r="F28" s="234"/>
      <c r="G28" s="119" t="s">
        <v>364</v>
      </c>
    </row>
    <row r="29" spans="3:7" ht="20.25">
      <c r="C29" s="128" t="s">
        <v>361</v>
      </c>
      <c r="D29" s="234" t="s">
        <v>362</v>
      </c>
      <c r="E29" s="234"/>
      <c r="F29" s="234"/>
      <c r="G29" s="119" t="s">
        <v>489</v>
      </c>
    </row>
    <row r="30" spans="3:7" ht="20.25">
      <c r="C30" s="129" t="s">
        <v>376</v>
      </c>
      <c r="D30" s="234" t="s">
        <v>362</v>
      </c>
      <c r="E30" s="234"/>
      <c r="F30" s="234"/>
      <c r="G30" s="119" t="s">
        <v>364</v>
      </c>
    </row>
    <row r="31" spans="3:7" ht="20.25">
      <c r="C31" s="129" t="s">
        <v>377</v>
      </c>
      <c r="D31" s="234" t="s">
        <v>362</v>
      </c>
      <c r="E31" s="234"/>
      <c r="F31" s="234"/>
      <c r="G31" s="119" t="s">
        <v>364</v>
      </c>
    </row>
    <row r="32" spans="3:7" ht="20.25">
      <c r="C32" s="129" t="s">
        <v>378</v>
      </c>
      <c r="D32" s="127" t="s">
        <v>362</v>
      </c>
      <c r="E32" s="127" t="s">
        <v>362</v>
      </c>
      <c r="F32" s="127"/>
      <c r="G32" s="119" t="s">
        <v>490</v>
      </c>
    </row>
    <row r="33" spans="3:7" ht="20.25">
      <c r="C33" s="129" t="s">
        <v>381</v>
      </c>
      <c r="D33" s="234" t="s">
        <v>362</v>
      </c>
      <c r="E33" s="234"/>
      <c r="F33" s="234"/>
      <c r="G33" s="119" t="s">
        <v>490</v>
      </c>
    </row>
    <row r="34" spans="3:7" ht="20.25">
      <c r="C34" s="129" t="s">
        <v>385</v>
      </c>
      <c r="D34" s="234" t="s">
        <v>362</v>
      </c>
      <c r="E34" s="234"/>
      <c r="F34" s="234"/>
      <c r="G34" s="119" t="s">
        <v>364</v>
      </c>
    </row>
    <row r="35" spans="3:7" ht="20.25">
      <c r="C35" s="129" t="s">
        <v>422</v>
      </c>
      <c r="D35" s="234" t="s">
        <v>362</v>
      </c>
      <c r="E35" s="234"/>
      <c r="F35" s="234"/>
      <c r="G35" s="119" t="s">
        <v>491</v>
      </c>
    </row>
    <row r="36" spans="3:7" ht="20.25">
      <c r="C36" s="129" t="s">
        <v>391</v>
      </c>
      <c r="D36" s="234" t="s">
        <v>362</v>
      </c>
      <c r="E36" s="234"/>
      <c r="F36" s="234"/>
      <c r="G36" s="119" t="s">
        <v>493</v>
      </c>
    </row>
    <row r="37" spans="3:7" ht="20.25">
      <c r="C37" s="129" t="s">
        <v>390</v>
      </c>
      <c r="D37" s="127" t="s">
        <v>42</v>
      </c>
      <c r="E37" s="127" t="s">
        <v>42</v>
      </c>
      <c r="F37" s="127" t="s">
        <v>42</v>
      </c>
      <c r="G37" s="119"/>
    </row>
    <row r="38" spans="3:7" ht="20.25">
      <c r="C38" s="129" t="s">
        <v>392</v>
      </c>
      <c r="D38" s="234" t="s">
        <v>362</v>
      </c>
      <c r="E38" s="234"/>
      <c r="F38" s="234"/>
      <c r="G38" s="131" t="s">
        <v>364</v>
      </c>
    </row>
    <row r="39" spans="3:7" ht="20.25">
      <c r="C39" s="129" t="s">
        <v>395</v>
      </c>
      <c r="D39" s="234" t="s">
        <v>362</v>
      </c>
      <c r="E39" s="234"/>
      <c r="F39" s="234"/>
      <c r="G39" s="119" t="s">
        <v>494</v>
      </c>
    </row>
    <row r="40" spans="3:7" ht="20.25">
      <c r="C40" s="129" t="s">
        <v>492</v>
      </c>
      <c r="D40" s="127" t="s">
        <v>362</v>
      </c>
      <c r="E40" s="127" t="s">
        <v>362</v>
      </c>
      <c r="F40" s="127" t="s">
        <v>362</v>
      </c>
      <c r="G40" s="119" t="s">
        <v>423</v>
      </c>
    </row>
    <row r="41" spans="3:7" ht="20.25">
      <c r="C41" s="129"/>
      <c r="D41" s="127"/>
      <c r="E41" s="127"/>
      <c r="F41" s="127"/>
      <c r="G41" s="119"/>
    </row>
    <row r="42" spans="3:7" ht="20.25">
      <c r="C42" s="130" t="s">
        <v>297</v>
      </c>
      <c r="D42" s="127"/>
      <c r="E42" s="127"/>
      <c r="F42" s="127"/>
      <c r="G42" s="119"/>
    </row>
    <row r="43" spans="3:7">
      <c r="C43" s="17"/>
      <c r="D43" s="127"/>
      <c r="E43" s="127"/>
      <c r="F43" s="127"/>
      <c r="G43" s="119"/>
    </row>
    <row r="44" spans="3:7" ht="20.25">
      <c r="C44" s="128" t="s">
        <v>298</v>
      </c>
      <c r="D44" s="127" t="s">
        <v>365</v>
      </c>
      <c r="E44" s="127" t="s">
        <v>501</v>
      </c>
      <c r="F44" s="127" t="s">
        <v>415</v>
      </c>
      <c r="G44" s="119" t="s">
        <v>427</v>
      </c>
    </row>
    <row r="45" spans="3:7" ht="20.25">
      <c r="C45" s="128" t="s">
        <v>299</v>
      </c>
      <c r="D45" s="127" t="s">
        <v>500</v>
      </c>
      <c r="E45" s="127" t="s">
        <v>500</v>
      </c>
      <c r="F45" s="127" t="s">
        <v>500</v>
      </c>
      <c r="G45" s="119"/>
    </row>
    <row r="46" spans="3:7" ht="20.25">
      <c r="C46" s="128" t="s">
        <v>300</v>
      </c>
      <c r="D46" s="234" t="s">
        <v>504</v>
      </c>
      <c r="E46" s="234"/>
      <c r="F46" s="234"/>
      <c r="G46" s="119" t="s">
        <v>502</v>
      </c>
    </row>
    <row r="47" spans="3:7" ht="20.25">
      <c r="C47" s="128" t="s">
        <v>301</v>
      </c>
      <c r="D47" s="127" t="s">
        <v>424</v>
      </c>
      <c r="E47" s="127" t="s">
        <v>424</v>
      </c>
      <c r="F47" s="127" t="s">
        <v>424</v>
      </c>
      <c r="G47" s="119" t="s">
        <v>503</v>
      </c>
    </row>
    <row r="48" spans="3:7" ht="20.25">
      <c r="C48" s="128" t="s">
        <v>302</v>
      </c>
      <c r="D48" s="127" t="s">
        <v>365</v>
      </c>
      <c r="E48" s="127"/>
      <c r="F48" s="127"/>
      <c r="G48" s="119" t="s">
        <v>425</v>
      </c>
    </row>
    <row r="49" spans="3:7" ht="20.25">
      <c r="C49" s="128" t="s">
        <v>303</v>
      </c>
      <c r="D49" s="234" t="s">
        <v>505</v>
      </c>
      <c r="E49" s="234"/>
      <c r="F49" s="234"/>
      <c r="G49" s="119" t="s">
        <v>426</v>
      </c>
    </row>
    <row r="50" spans="3:7" ht="20.25">
      <c r="C50" s="128" t="s">
        <v>304</v>
      </c>
      <c r="D50" s="127"/>
      <c r="E50" s="127" t="s">
        <v>506</v>
      </c>
      <c r="F50" s="127" t="s">
        <v>506</v>
      </c>
      <c r="G50" s="119" t="s">
        <v>507</v>
      </c>
    </row>
    <row r="51" spans="3:7" ht="20.25">
      <c r="C51" s="128" t="s">
        <v>428</v>
      </c>
      <c r="D51" s="234" t="s">
        <v>505</v>
      </c>
      <c r="E51" s="234"/>
      <c r="F51" s="234"/>
      <c r="G51" s="119" t="s">
        <v>429</v>
      </c>
    </row>
    <row r="52" spans="3:7">
      <c r="C52" s="17"/>
      <c r="D52" s="127"/>
      <c r="E52" s="127"/>
      <c r="F52" s="127"/>
      <c r="G52" s="119"/>
    </row>
    <row r="53" spans="3:7" ht="20.25">
      <c r="C53" s="130" t="s">
        <v>305</v>
      </c>
      <c r="D53" s="127"/>
      <c r="E53" s="127"/>
      <c r="F53" s="127"/>
      <c r="G53" s="119"/>
    </row>
    <row r="54" spans="3:7">
      <c r="C54" s="17"/>
      <c r="D54" s="127"/>
      <c r="E54" s="127"/>
      <c r="F54" s="127"/>
      <c r="G54" s="119"/>
    </row>
    <row r="55" spans="3:7" ht="20.25">
      <c r="C55" s="128" t="s">
        <v>306</v>
      </c>
      <c r="D55" s="127"/>
      <c r="E55" s="132"/>
      <c r="F55" s="132"/>
      <c r="G55" s="119" t="s">
        <v>367</v>
      </c>
    </row>
    <row r="56" spans="3:7" ht="20.25">
      <c r="C56" s="128" t="s">
        <v>307</v>
      </c>
      <c r="D56" s="127"/>
      <c r="E56" s="132"/>
      <c r="F56" s="132"/>
      <c r="G56" s="119"/>
    </row>
    <row r="57" spans="3:7" ht="20.25">
      <c r="C57" s="128" t="s">
        <v>308</v>
      </c>
      <c r="D57" s="127" t="s">
        <v>363</v>
      </c>
      <c r="E57" s="132"/>
      <c r="F57" s="132"/>
      <c r="G57" s="119" t="s">
        <v>368</v>
      </c>
    </row>
    <row r="58" spans="3:7" ht="20.25">
      <c r="C58" s="128" t="s">
        <v>309</v>
      </c>
      <c r="D58" s="127"/>
      <c r="E58" s="132"/>
      <c r="F58" s="132"/>
      <c r="G58" s="119"/>
    </row>
    <row r="59" spans="3:7" ht="20.25">
      <c r="C59" s="128" t="s">
        <v>310</v>
      </c>
      <c r="D59" s="127"/>
      <c r="E59" s="132"/>
      <c r="F59" s="132"/>
      <c r="G59" s="119" t="s">
        <v>369</v>
      </c>
    </row>
    <row r="60" spans="3:7" ht="20.25">
      <c r="C60" s="128" t="s">
        <v>311</v>
      </c>
      <c r="D60" s="127"/>
      <c r="E60" s="132"/>
      <c r="F60" s="132"/>
      <c r="G60" s="119"/>
    </row>
    <row r="61" spans="3:7" ht="20.25">
      <c r="C61" s="128" t="s">
        <v>312</v>
      </c>
      <c r="D61" s="127"/>
      <c r="E61" s="132"/>
      <c r="F61" s="132"/>
      <c r="G61" s="119"/>
    </row>
    <row r="62" spans="3:7" ht="20.25">
      <c r="C62" s="128" t="s">
        <v>313</v>
      </c>
      <c r="D62" s="127"/>
      <c r="E62" s="132"/>
      <c r="F62" s="132"/>
      <c r="G62" s="119"/>
    </row>
    <row r="63" spans="3:7" ht="20.25">
      <c r="C63" s="133" t="s">
        <v>413</v>
      </c>
      <c r="D63" s="127"/>
      <c r="E63" s="132"/>
      <c r="F63" s="132"/>
      <c r="G63" s="119" t="s">
        <v>430</v>
      </c>
    </row>
    <row r="64" spans="3:7" ht="20.25">
      <c r="C64" s="129" t="s">
        <v>346</v>
      </c>
      <c r="D64" s="127"/>
      <c r="E64" s="132"/>
      <c r="F64" s="132"/>
      <c r="G64" s="119"/>
    </row>
    <row r="65" spans="3:7" ht="20.25">
      <c r="C65" s="129" t="s">
        <v>348</v>
      </c>
      <c r="D65" s="127"/>
      <c r="E65" s="132"/>
      <c r="F65" s="132"/>
      <c r="G65" s="119"/>
    </row>
    <row r="66" spans="3:7" ht="20.25">
      <c r="C66" s="129" t="s">
        <v>370</v>
      </c>
      <c r="D66" s="127"/>
      <c r="E66" s="132"/>
      <c r="F66" s="132"/>
      <c r="G66" s="119"/>
    </row>
    <row r="67" spans="3:7" ht="20.25">
      <c r="C67" s="129" t="s">
        <v>371</v>
      </c>
      <c r="D67" s="127"/>
      <c r="E67" s="132"/>
      <c r="F67" s="132"/>
      <c r="G67" s="119"/>
    </row>
    <row r="68" spans="3:7" ht="20.25">
      <c r="C68" s="129" t="s">
        <v>372</v>
      </c>
      <c r="D68" s="127"/>
      <c r="E68" s="132"/>
      <c r="F68" s="132"/>
      <c r="G68" s="119"/>
    </row>
    <row r="69" spans="3:7" ht="20.25">
      <c r="C69" s="129" t="s">
        <v>373</v>
      </c>
      <c r="D69" s="127"/>
      <c r="E69" s="132"/>
      <c r="F69" s="132"/>
      <c r="G69" s="119"/>
    </row>
    <row r="70" spans="3:7" ht="20.25">
      <c r="C70" s="129" t="s">
        <v>389</v>
      </c>
      <c r="D70" s="127"/>
      <c r="E70" s="132"/>
      <c r="F70" s="132"/>
      <c r="G70" s="119"/>
    </row>
    <row r="71" spans="3:7" ht="20.25">
      <c r="C71" s="129" t="s">
        <v>393</v>
      </c>
      <c r="D71" s="127"/>
      <c r="E71" s="132"/>
      <c r="F71" s="132"/>
      <c r="G71" s="119"/>
    </row>
    <row r="72" spans="3:7" ht="20.25">
      <c r="C72" s="129"/>
      <c r="D72" s="127"/>
      <c r="E72" s="127"/>
      <c r="F72" s="127"/>
      <c r="G72" s="119"/>
    </row>
    <row r="73" spans="3:7">
      <c r="C73" s="17"/>
      <c r="D73" s="127"/>
      <c r="E73" s="127"/>
      <c r="F73" s="127"/>
      <c r="G73" s="119"/>
    </row>
    <row r="74" spans="3:7" ht="20.25">
      <c r="C74" s="130" t="s">
        <v>314</v>
      </c>
      <c r="D74" s="132"/>
      <c r="E74" s="132"/>
      <c r="F74" s="127"/>
      <c r="G74" s="119"/>
    </row>
    <row r="75" spans="3:7">
      <c r="C75" s="17"/>
      <c r="D75" s="132"/>
      <c r="E75" s="132"/>
      <c r="F75" s="127"/>
      <c r="G75" s="119"/>
    </row>
    <row r="76" spans="3:7" ht="20.25">
      <c r="C76" s="128" t="s">
        <v>315</v>
      </c>
      <c r="D76" s="132"/>
      <c r="E76" s="132"/>
      <c r="F76" s="127"/>
      <c r="G76" s="119"/>
    </row>
    <row r="77" spans="3:7" ht="20.25">
      <c r="C77" s="128" t="s">
        <v>316</v>
      </c>
      <c r="D77" s="132"/>
      <c r="E77" s="132"/>
      <c r="F77" s="127"/>
      <c r="G77" s="119"/>
    </row>
    <row r="78" spans="3:7" ht="20.25">
      <c r="C78" s="128" t="s">
        <v>317</v>
      </c>
      <c r="D78" s="132"/>
      <c r="E78" s="132"/>
      <c r="F78" s="127"/>
      <c r="G78" s="119"/>
    </row>
    <row r="79" spans="3:7" ht="20.25">
      <c r="C79" s="128" t="s">
        <v>374</v>
      </c>
      <c r="D79" s="132"/>
      <c r="E79" s="132"/>
      <c r="F79" s="127"/>
      <c r="G79" s="119"/>
    </row>
    <row r="80" spans="3:7" ht="20.25">
      <c r="C80" s="128" t="s">
        <v>318</v>
      </c>
      <c r="D80" s="132"/>
      <c r="E80" s="132"/>
      <c r="F80" s="127"/>
      <c r="G80" s="119"/>
    </row>
    <row r="81" spans="3:7" ht="20.25">
      <c r="C81" s="128" t="s">
        <v>319</v>
      </c>
      <c r="D81" s="132"/>
      <c r="E81" s="132"/>
      <c r="F81" s="127"/>
      <c r="G81" s="119"/>
    </row>
    <row r="82" spans="3:7" ht="20.25">
      <c r="C82" s="128" t="s">
        <v>320</v>
      </c>
      <c r="D82" s="132"/>
      <c r="E82" s="132"/>
      <c r="F82" s="127"/>
      <c r="G82" s="119"/>
    </row>
    <row r="83" spans="3:7" ht="20.25">
      <c r="C83" s="128" t="s">
        <v>321</v>
      </c>
      <c r="D83" s="132"/>
      <c r="E83" s="132"/>
      <c r="F83" s="127"/>
      <c r="G83" s="119"/>
    </row>
    <row r="84" spans="3:7" ht="20.25">
      <c r="C84" s="128" t="s">
        <v>322</v>
      </c>
      <c r="D84" s="132"/>
      <c r="E84" s="132"/>
      <c r="F84" s="127"/>
      <c r="G84" s="119"/>
    </row>
    <row r="85" spans="3:7" ht="20.25">
      <c r="C85" s="128" t="s">
        <v>323</v>
      </c>
      <c r="D85" s="132"/>
      <c r="E85" s="132"/>
      <c r="F85" s="127"/>
      <c r="G85" s="119"/>
    </row>
    <row r="86" spans="3:7" ht="20.25">
      <c r="C86" s="128" t="s">
        <v>324</v>
      </c>
      <c r="D86" s="132"/>
      <c r="E86" s="132"/>
      <c r="F86" s="127"/>
      <c r="G86" s="119"/>
    </row>
    <row r="87" spans="3:7" ht="20.25">
      <c r="C87" s="128" t="s">
        <v>325</v>
      </c>
      <c r="D87" s="132"/>
      <c r="E87" s="132"/>
      <c r="F87" s="127"/>
      <c r="G87" s="119"/>
    </row>
    <row r="88" spans="3:7" ht="20.25">
      <c r="C88" s="128" t="s">
        <v>326</v>
      </c>
      <c r="D88" s="132"/>
      <c r="E88" s="132"/>
      <c r="F88" s="127"/>
      <c r="G88" s="119"/>
    </row>
    <row r="89" spans="3:7" ht="20.25">
      <c r="C89" s="129" t="s">
        <v>343</v>
      </c>
      <c r="D89" s="132"/>
      <c r="E89" s="132"/>
      <c r="F89" s="127"/>
      <c r="G89" s="119"/>
    </row>
    <row r="90" spans="3:7" ht="20.25">
      <c r="C90" s="129" t="s">
        <v>387</v>
      </c>
      <c r="D90" s="132"/>
      <c r="E90" s="132"/>
      <c r="F90" s="127"/>
      <c r="G90" s="119"/>
    </row>
    <row r="91" spans="3:7" ht="20.25">
      <c r="C91" s="129" t="s">
        <v>375</v>
      </c>
      <c r="D91" s="132"/>
      <c r="E91" s="132"/>
      <c r="F91" s="127"/>
      <c r="G91" s="119"/>
    </row>
    <row r="92" spans="3:7" ht="20.25">
      <c r="C92" s="129" t="s">
        <v>383</v>
      </c>
      <c r="D92" s="132"/>
      <c r="E92" s="132"/>
      <c r="F92" s="127"/>
      <c r="G92" s="119"/>
    </row>
    <row r="93" spans="3:7" ht="20.25">
      <c r="C93" s="129" t="s">
        <v>386</v>
      </c>
      <c r="D93" s="132"/>
      <c r="E93" s="132"/>
      <c r="F93" s="127"/>
      <c r="G93" s="119"/>
    </row>
    <row r="94" spans="3:7" ht="20.25">
      <c r="C94" s="129" t="s">
        <v>389</v>
      </c>
      <c r="D94" s="132"/>
      <c r="E94" s="132"/>
      <c r="F94" s="127"/>
      <c r="G94" s="119"/>
    </row>
    <row r="95" spans="3:7" ht="20.25">
      <c r="C95" s="129" t="s">
        <v>393</v>
      </c>
      <c r="D95" s="132"/>
      <c r="E95" s="132"/>
      <c r="F95" s="127"/>
      <c r="G95" s="119"/>
    </row>
    <row r="96" spans="3:7" ht="20.25">
      <c r="C96" s="129"/>
      <c r="D96" s="127"/>
      <c r="E96" s="127"/>
      <c r="F96" s="127"/>
      <c r="G96" s="119"/>
    </row>
    <row r="97" spans="3:7" ht="20.25">
      <c r="C97" s="130" t="s">
        <v>327</v>
      </c>
      <c r="D97" s="127"/>
      <c r="E97" s="127"/>
      <c r="F97" s="127"/>
      <c r="G97" s="119"/>
    </row>
    <row r="98" spans="3:7">
      <c r="C98" s="17"/>
      <c r="D98" s="132"/>
      <c r="E98" s="127"/>
      <c r="F98" s="132"/>
      <c r="G98" s="119"/>
    </row>
    <row r="99" spans="3:7">
      <c r="C99" s="134" t="s">
        <v>328</v>
      </c>
      <c r="D99" s="132"/>
      <c r="E99" s="127"/>
      <c r="F99" s="132"/>
      <c r="G99" s="119"/>
    </row>
    <row r="100" spans="3:7">
      <c r="C100" s="134" t="s">
        <v>329</v>
      </c>
      <c r="D100" s="132"/>
      <c r="E100" s="127"/>
      <c r="F100" s="132"/>
      <c r="G100" s="119"/>
    </row>
    <row r="101" spans="3:7">
      <c r="C101" s="134" t="s">
        <v>330</v>
      </c>
      <c r="D101" s="132"/>
      <c r="E101" s="127"/>
      <c r="F101" s="132"/>
      <c r="G101" s="119"/>
    </row>
    <row r="102" spans="3:7">
      <c r="C102" s="134" t="s">
        <v>331</v>
      </c>
      <c r="D102" s="132"/>
      <c r="E102" s="127"/>
      <c r="F102" s="132"/>
      <c r="G102" s="119"/>
    </row>
    <row r="103" spans="3:7">
      <c r="C103" s="134" t="s">
        <v>332</v>
      </c>
      <c r="D103" s="132"/>
      <c r="E103" s="127"/>
      <c r="F103" s="132"/>
      <c r="G103" s="119"/>
    </row>
    <row r="104" spans="3:7">
      <c r="C104" s="134" t="s">
        <v>333</v>
      </c>
      <c r="D104" s="132"/>
      <c r="E104" s="127"/>
      <c r="F104" s="132"/>
      <c r="G104" s="119"/>
    </row>
    <row r="105" spans="3:7">
      <c r="C105" s="134" t="s">
        <v>334</v>
      </c>
      <c r="D105" s="132"/>
      <c r="E105" s="127"/>
      <c r="F105" s="132"/>
      <c r="G105" s="119"/>
    </row>
    <row r="106" spans="3:7">
      <c r="C106" s="134" t="s">
        <v>335</v>
      </c>
      <c r="D106" s="132"/>
      <c r="E106" s="127"/>
      <c r="F106" s="132"/>
      <c r="G106" s="119"/>
    </row>
    <row r="107" spans="3:7">
      <c r="C107" s="134" t="s">
        <v>336</v>
      </c>
      <c r="D107" s="132"/>
      <c r="E107" s="127"/>
      <c r="F107" s="132"/>
      <c r="G107" s="119"/>
    </row>
    <row r="108" spans="3:7">
      <c r="C108" s="134" t="s">
        <v>337</v>
      </c>
      <c r="D108" s="132"/>
      <c r="E108" s="127"/>
      <c r="F108" s="132"/>
      <c r="G108" s="119"/>
    </row>
    <row r="109" spans="3:7">
      <c r="C109" s="134" t="s">
        <v>338</v>
      </c>
      <c r="D109" s="132"/>
      <c r="E109" s="127"/>
      <c r="F109" s="132"/>
      <c r="G109" s="119"/>
    </row>
    <row r="110" spans="3:7">
      <c r="C110" s="134" t="s">
        <v>339</v>
      </c>
      <c r="D110" s="132"/>
      <c r="E110" s="127"/>
      <c r="F110" s="132"/>
      <c r="G110" s="119"/>
    </row>
    <row r="111" spans="3:7">
      <c r="C111" s="134" t="s">
        <v>151</v>
      </c>
      <c r="D111" s="132"/>
      <c r="E111" s="127"/>
      <c r="F111" s="132"/>
      <c r="G111" s="119"/>
    </row>
    <row r="112" spans="3:7">
      <c r="C112" s="134" t="s">
        <v>326</v>
      </c>
      <c r="D112" s="132"/>
      <c r="E112" s="127"/>
      <c r="F112" s="132"/>
      <c r="G112" s="119"/>
    </row>
    <row r="113" spans="3:7" ht="20.25">
      <c r="C113" s="129" t="s">
        <v>375</v>
      </c>
      <c r="D113" s="132"/>
      <c r="E113" s="127"/>
      <c r="F113" s="132"/>
      <c r="G113" s="119"/>
    </row>
    <row r="114" spans="3:7" ht="20.25">
      <c r="C114" s="129" t="s">
        <v>388</v>
      </c>
      <c r="D114" s="132"/>
      <c r="E114" s="127"/>
      <c r="F114" s="132"/>
      <c r="G114" s="119"/>
    </row>
    <row r="115" spans="3:7" ht="20.25">
      <c r="C115" s="129" t="s">
        <v>384</v>
      </c>
      <c r="D115" s="132"/>
      <c r="E115" s="127"/>
      <c r="F115" s="132"/>
      <c r="G115" s="119"/>
    </row>
    <row r="116" spans="3:7" ht="20.25">
      <c r="C116" s="129" t="s">
        <v>393</v>
      </c>
      <c r="D116" s="132"/>
      <c r="E116" s="127"/>
      <c r="F116" s="132"/>
      <c r="G116" s="119"/>
    </row>
    <row r="117" spans="3:7" ht="20.25">
      <c r="C117" s="129" t="s">
        <v>394</v>
      </c>
      <c r="D117" s="132"/>
      <c r="E117" s="127"/>
      <c r="F117" s="132"/>
      <c r="G117" s="119"/>
    </row>
    <row r="118" spans="3:7">
      <c r="C118" s="17"/>
      <c r="D118" s="127"/>
      <c r="E118" s="127"/>
      <c r="F118" s="127"/>
      <c r="G118" s="119"/>
    </row>
    <row r="119" spans="3:7">
      <c r="C119" s="126" t="s">
        <v>347</v>
      </c>
      <c r="D119" s="127" t="s">
        <v>260</v>
      </c>
      <c r="E119" s="127"/>
      <c r="F119" s="127"/>
      <c r="G119" s="119"/>
    </row>
    <row r="120" spans="3:7" ht="20.25">
      <c r="C120" s="135" t="s">
        <v>380</v>
      </c>
      <c r="D120" s="127" t="s">
        <v>260</v>
      </c>
      <c r="E120" s="127"/>
      <c r="F120" s="127"/>
      <c r="G120" s="119"/>
    </row>
    <row r="121" spans="3:7" ht="20.25">
      <c r="C121" s="136" t="s">
        <v>379</v>
      </c>
      <c r="D121" s="137"/>
      <c r="E121" s="137"/>
      <c r="F121" s="137"/>
      <c r="G121" s="138"/>
    </row>
  </sheetData>
  <mergeCells count="15">
    <mergeCell ref="D27:F27"/>
    <mergeCell ref="D28:F28"/>
    <mergeCell ref="D29:F29"/>
    <mergeCell ref="D26:F26"/>
    <mergeCell ref="D30:F30"/>
    <mergeCell ref="D39:F39"/>
    <mergeCell ref="D46:F46"/>
    <mergeCell ref="D49:F49"/>
    <mergeCell ref="D51:F51"/>
    <mergeCell ref="D31:F31"/>
    <mergeCell ref="D33:F33"/>
    <mergeCell ref="D34:F34"/>
    <mergeCell ref="D35:F35"/>
    <mergeCell ref="D36:F36"/>
    <mergeCell ref="D38:F38"/>
  </mergeCells>
  <pageMargins left="0.75" right="0.75" top="1" bottom="1" header="0.5" footer="0.5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AN77"/>
  <sheetViews>
    <sheetView topLeftCell="C56" workbookViewId="0">
      <selection activeCell="F74" sqref="F74"/>
    </sheetView>
  </sheetViews>
  <sheetFormatPr defaultColWidth="8.875" defaultRowHeight="15.75"/>
  <cols>
    <col min="3" max="3" width="14.5" customWidth="1"/>
    <col min="8" max="8" width="11" bestFit="1" customWidth="1"/>
    <col min="9" max="9" width="22.125" bestFit="1" customWidth="1"/>
    <col min="10" max="10" width="19.875" bestFit="1" customWidth="1"/>
    <col min="14" max="14" width="9" bestFit="1" customWidth="1"/>
    <col min="16" max="16" width="28.125" bestFit="1" customWidth="1"/>
  </cols>
  <sheetData>
    <row r="3" spans="3:10" ht="26.25">
      <c r="C3" s="108" t="s">
        <v>437</v>
      </c>
      <c r="D3" s="109"/>
      <c r="E3" s="109"/>
      <c r="F3" s="109"/>
      <c r="G3" s="109"/>
      <c r="H3" s="109"/>
      <c r="I3" s="109"/>
      <c r="J3" s="109"/>
    </row>
    <row r="4" spans="3:10" ht="26.25">
      <c r="C4" s="108" t="s">
        <v>438</v>
      </c>
      <c r="D4" s="109"/>
      <c r="E4" s="109"/>
      <c r="F4" s="109"/>
      <c r="G4" s="109"/>
      <c r="H4" s="109"/>
      <c r="I4" s="109"/>
      <c r="J4" s="109"/>
    </row>
    <row r="25" ht="15" customHeight="1"/>
    <row r="36" spans="3:3" ht="18.75">
      <c r="C36" s="105"/>
    </row>
    <row r="37" spans="3:3" ht="18.75">
      <c r="C37" s="104"/>
    </row>
    <row r="38" spans="3:3" ht="18">
      <c r="C38" s="106"/>
    </row>
    <row r="39" spans="3:3" ht="18">
      <c r="C39" s="107"/>
    </row>
    <row r="40" spans="3:3" ht="18">
      <c r="C40" s="107"/>
    </row>
    <row r="41" spans="3:3" ht="18">
      <c r="C41" s="107"/>
    </row>
    <row r="42" spans="3:3" ht="18.75">
      <c r="C42" s="103"/>
    </row>
    <row r="51" spans="3:40" ht="21">
      <c r="AA51" s="98"/>
    </row>
    <row r="52" spans="3:40" ht="18">
      <c r="AA52" s="99"/>
    </row>
    <row r="53" spans="3:40" ht="18">
      <c r="AA53" s="100"/>
    </row>
    <row r="54" spans="3:40" ht="21">
      <c r="AC54" s="101"/>
    </row>
    <row r="55" spans="3:40" ht="21">
      <c r="AA55" s="98"/>
    </row>
    <row r="57" spans="3:40">
      <c r="AC57" t="s">
        <v>45</v>
      </c>
    </row>
    <row r="58" spans="3:40" ht="21">
      <c r="AN58" s="98" t="s">
        <v>398</v>
      </c>
    </row>
    <row r="59" spans="3:40" ht="21">
      <c r="AN59" s="98" t="s">
        <v>399</v>
      </c>
    </row>
    <row r="60" spans="3:40" ht="61.5">
      <c r="C60" s="97" t="s">
        <v>396</v>
      </c>
      <c r="AN60" s="98" t="s">
        <v>400</v>
      </c>
    </row>
    <row r="61" spans="3:40" ht="21">
      <c r="AN61" s="98" t="s">
        <v>401</v>
      </c>
    </row>
    <row r="62" spans="3:40" ht="21">
      <c r="C62" s="111" t="s">
        <v>4</v>
      </c>
      <c r="D62" s="111" t="s">
        <v>402</v>
      </c>
      <c r="E62" s="111" t="s">
        <v>403</v>
      </c>
      <c r="F62" s="112" t="s">
        <v>405</v>
      </c>
      <c r="I62" s="122" t="s">
        <v>467</v>
      </c>
      <c r="J62" s="110"/>
      <c r="K62" s="110"/>
      <c r="L62" s="110"/>
      <c r="M62" s="110"/>
      <c r="N62" s="110"/>
      <c r="O62" s="110"/>
      <c r="P62" s="110"/>
      <c r="Q62" s="110"/>
    </row>
    <row r="63" spans="3:40" ht="21">
      <c r="C63" s="113" t="s">
        <v>12</v>
      </c>
      <c r="D63" s="113">
        <v>1500</v>
      </c>
      <c r="E63" s="113">
        <v>1</v>
      </c>
      <c r="F63" s="113">
        <f t="shared" ref="F63:F69" si="0">+D63*E63</f>
        <v>1500</v>
      </c>
      <c r="I63" s="110"/>
      <c r="J63" s="110"/>
      <c r="K63" s="110"/>
      <c r="L63" s="110"/>
      <c r="M63" s="110"/>
      <c r="N63" s="110"/>
      <c r="O63" s="110"/>
      <c r="P63" s="110"/>
      <c r="Q63" s="110"/>
    </row>
    <row r="64" spans="3:40" ht="21">
      <c r="C64" s="113" t="s">
        <v>404</v>
      </c>
      <c r="D64" s="113">
        <v>600</v>
      </c>
      <c r="E64" s="113">
        <v>2</v>
      </c>
      <c r="F64" s="113">
        <f t="shared" si="0"/>
        <v>1200</v>
      </c>
      <c r="I64" s="113"/>
      <c r="J64" s="112" t="s">
        <v>466</v>
      </c>
      <c r="K64" s="112" t="s">
        <v>79</v>
      </c>
      <c r="L64" s="112" t="s">
        <v>445</v>
      </c>
      <c r="M64" s="112" t="s">
        <v>435</v>
      </c>
      <c r="N64" s="112" t="s">
        <v>441</v>
      </c>
      <c r="O64" s="112" t="s">
        <v>452</v>
      </c>
      <c r="P64" s="112" t="s">
        <v>31</v>
      </c>
      <c r="Q64" s="110"/>
    </row>
    <row r="65" spans="3:31" ht="21">
      <c r="C65" s="113" t="s">
        <v>23</v>
      </c>
      <c r="D65" s="113">
        <v>800</v>
      </c>
      <c r="E65" s="113">
        <v>2</v>
      </c>
      <c r="F65" s="113">
        <f t="shared" si="0"/>
        <v>1600</v>
      </c>
      <c r="I65" s="112" t="s">
        <v>439</v>
      </c>
      <c r="J65" s="113" t="s">
        <v>442</v>
      </c>
      <c r="K65" s="113" t="s">
        <v>440</v>
      </c>
      <c r="L65" s="113" t="s">
        <v>446</v>
      </c>
      <c r="M65" s="113">
        <v>5460</v>
      </c>
      <c r="N65" s="113">
        <v>17420</v>
      </c>
      <c r="O65" s="113" t="s">
        <v>453</v>
      </c>
      <c r="P65" s="113" t="s">
        <v>474</v>
      </c>
      <c r="Q65" s="110"/>
      <c r="AE65" t="s">
        <v>45</v>
      </c>
    </row>
    <row r="66" spans="3:31" ht="21">
      <c r="C66" s="113" t="s">
        <v>406</v>
      </c>
      <c r="D66" s="113">
        <v>100</v>
      </c>
      <c r="E66" s="113">
        <v>1</v>
      </c>
      <c r="F66" s="113">
        <f t="shared" si="0"/>
        <v>100</v>
      </c>
      <c r="I66" s="112"/>
      <c r="J66" s="113" t="s">
        <v>442</v>
      </c>
      <c r="K66" s="113" t="s">
        <v>476</v>
      </c>
      <c r="L66" s="113" t="s">
        <v>477</v>
      </c>
      <c r="M66" s="113">
        <v>4438</v>
      </c>
      <c r="N66" s="113">
        <v>16102</v>
      </c>
      <c r="O66" s="113" t="s">
        <v>478</v>
      </c>
      <c r="P66" s="113" t="s">
        <v>479</v>
      </c>
      <c r="Q66" s="110"/>
    </row>
    <row r="67" spans="3:31" ht="21">
      <c r="C67" s="113" t="s">
        <v>408</v>
      </c>
      <c r="D67" s="113">
        <v>500</v>
      </c>
      <c r="E67" s="113">
        <v>1</v>
      </c>
      <c r="F67" s="113">
        <f t="shared" si="0"/>
        <v>500</v>
      </c>
      <c r="I67" s="112"/>
      <c r="J67" s="113" t="s">
        <v>442</v>
      </c>
      <c r="K67" s="113" t="s">
        <v>480</v>
      </c>
      <c r="L67" s="113" t="s">
        <v>447</v>
      </c>
      <c r="M67" s="113">
        <v>1330</v>
      </c>
      <c r="N67" s="113">
        <v>12870</v>
      </c>
      <c r="O67" s="113" t="s">
        <v>481</v>
      </c>
      <c r="P67" s="113" t="s">
        <v>482</v>
      </c>
      <c r="Q67" s="110"/>
    </row>
    <row r="68" spans="3:31" ht="21">
      <c r="C68" s="113" t="s">
        <v>409</v>
      </c>
      <c r="D68" s="113">
        <v>0</v>
      </c>
      <c r="E68" s="113">
        <v>2</v>
      </c>
      <c r="F68" s="113">
        <f t="shared" si="0"/>
        <v>0</v>
      </c>
      <c r="I68" s="112"/>
      <c r="J68" s="113" t="s">
        <v>443</v>
      </c>
      <c r="K68" s="113" t="s">
        <v>444</v>
      </c>
      <c r="L68" s="113" t="s">
        <v>447</v>
      </c>
      <c r="M68" s="113">
        <v>1805</v>
      </c>
      <c r="N68" s="113">
        <v>6674</v>
      </c>
      <c r="O68" s="113" t="s">
        <v>436</v>
      </c>
      <c r="P68" s="113" t="s">
        <v>475</v>
      </c>
      <c r="Q68" s="110"/>
    </row>
    <row r="69" spans="3:31" ht="21">
      <c r="C69" s="113" t="s">
        <v>410</v>
      </c>
      <c r="D69" s="113">
        <v>0</v>
      </c>
      <c r="E69" s="113">
        <v>2</v>
      </c>
      <c r="F69" s="113">
        <f t="shared" si="0"/>
        <v>0</v>
      </c>
    </row>
    <row r="70" spans="3:31" ht="21">
      <c r="C70" s="114"/>
      <c r="D70" s="114"/>
      <c r="E70" s="114"/>
      <c r="F70" s="114"/>
      <c r="I70" s="112" t="s">
        <v>448</v>
      </c>
      <c r="J70" s="113" t="s">
        <v>449</v>
      </c>
      <c r="K70" s="113" t="s">
        <v>450</v>
      </c>
      <c r="L70" s="113" t="s">
        <v>451</v>
      </c>
      <c r="M70" s="113">
        <v>3487</v>
      </c>
      <c r="N70" s="113">
        <v>14058</v>
      </c>
      <c r="O70" s="113" t="s">
        <v>436</v>
      </c>
      <c r="P70" s="113" t="s">
        <v>473</v>
      </c>
    </row>
    <row r="71" spans="3:31" ht="21">
      <c r="C71" s="114"/>
      <c r="D71" s="114"/>
      <c r="E71" s="114"/>
      <c r="F71" s="114"/>
      <c r="I71" s="112" t="s">
        <v>471</v>
      </c>
      <c r="J71" s="123" t="s">
        <v>472</v>
      </c>
      <c r="K71" s="123" t="s">
        <v>468</v>
      </c>
      <c r="L71" s="123" t="s">
        <v>469</v>
      </c>
      <c r="M71" s="123">
        <v>3792</v>
      </c>
      <c r="N71" s="123">
        <v>12836</v>
      </c>
      <c r="O71" s="123" t="s">
        <v>436</v>
      </c>
      <c r="P71" s="123" t="s">
        <v>470</v>
      </c>
      <c r="AB71" s="98"/>
      <c r="AC71" s="98"/>
    </row>
    <row r="72" spans="3:31" ht="21">
      <c r="C72" s="113" t="s">
        <v>411</v>
      </c>
      <c r="D72" s="113"/>
      <c r="E72" s="113"/>
      <c r="F72" s="113">
        <f>SUM(F63:F69)</f>
        <v>4900</v>
      </c>
    </row>
    <row r="73" spans="3:31" ht="21">
      <c r="C73" s="113" t="s">
        <v>412</v>
      </c>
      <c r="D73" s="113"/>
      <c r="E73" s="235">
        <v>2</v>
      </c>
      <c r="F73" s="113">
        <f>F72*E73</f>
        <v>9800</v>
      </c>
    </row>
    <row r="74" spans="3:31" ht="21">
      <c r="C74" s="113"/>
      <c r="D74" s="113"/>
      <c r="E74" s="113"/>
      <c r="F74" s="113"/>
    </row>
    <row r="75" spans="3:31" ht="21">
      <c r="C75" s="113" t="s">
        <v>397</v>
      </c>
      <c r="D75" s="113"/>
      <c r="E75" s="113"/>
      <c r="F75" s="113">
        <v>3500</v>
      </c>
    </row>
    <row r="76" spans="3:31" ht="21.75" thickBot="1">
      <c r="C76" s="115" t="s">
        <v>45</v>
      </c>
      <c r="D76" s="115"/>
      <c r="E76" s="115" t="s">
        <v>45</v>
      </c>
      <c r="F76" s="115" t="s">
        <v>45</v>
      </c>
    </row>
    <row r="77" spans="3:31" ht="21.75" thickBot="1">
      <c r="C77" s="116" t="s">
        <v>407</v>
      </c>
      <c r="D77" s="117">
        <f>SUM(D63:D75)</f>
        <v>3500</v>
      </c>
      <c r="E77" s="117"/>
      <c r="F77" s="118">
        <f>SUM(F72:F75)</f>
        <v>18200</v>
      </c>
    </row>
  </sheetData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E13"/>
  <sheetViews>
    <sheetView topLeftCell="A21" workbookViewId="0">
      <selection activeCell="G4" sqref="G4"/>
    </sheetView>
  </sheetViews>
  <sheetFormatPr defaultColWidth="11" defaultRowHeight="15.75"/>
  <cols>
    <col min="3" max="4" width="16.625" bestFit="1" customWidth="1"/>
  </cols>
  <sheetData>
    <row r="3" spans="3:5" ht="18.75">
      <c r="C3" s="119"/>
      <c r="D3" s="120" t="s">
        <v>460</v>
      </c>
      <c r="E3" s="120" t="s">
        <v>461</v>
      </c>
    </row>
    <row r="4" spans="3:5" ht="18.75">
      <c r="C4" s="119"/>
      <c r="D4" s="119"/>
      <c r="E4" s="119"/>
    </row>
    <row r="5" spans="3:5" ht="18.75">
      <c r="C5" s="120" t="s">
        <v>457</v>
      </c>
      <c r="D5" s="119" t="s">
        <v>456</v>
      </c>
      <c r="E5" s="121" t="s">
        <v>363</v>
      </c>
    </row>
    <row r="6" spans="3:5" ht="18.75">
      <c r="C6" s="120"/>
      <c r="D6" s="119"/>
      <c r="E6" s="121"/>
    </row>
    <row r="7" spans="3:5" ht="18.75">
      <c r="C7" s="120" t="s">
        <v>454</v>
      </c>
      <c r="D7" s="119" t="s">
        <v>458</v>
      </c>
      <c r="E7" s="121">
        <v>150</v>
      </c>
    </row>
    <row r="8" spans="3:5" ht="15.95" customHeight="1">
      <c r="C8" s="120"/>
      <c r="D8" s="119"/>
      <c r="E8" s="121"/>
    </row>
    <row r="9" spans="3:5" ht="18.75">
      <c r="C9" s="120" t="s">
        <v>455</v>
      </c>
      <c r="D9" s="119" t="s">
        <v>459</v>
      </c>
      <c r="E9" s="121">
        <v>150</v>
      </c>
    </row>
    <row r="10" spans="3:5" ht="18.75">
      <c r="C10" s="119"/>
      <c r="D10" s="119"/>
      <c r="E10" s="121"/>
    </row>
    <row r="11" spans="3:5" ht="18.75">
      <c r="C11" s="121" t="s">
        <v>462</v>
      </c>
      <c r="D11" s="119" t="s">
        <v>464</v>
      </c>
      <c r="E11" s="121"/>
    </row>
    <row r="12" spans="3:5" ht="18.75">
      <c r="C12" s="121"/>
      <c r="D12" s="119"/>
      <c r="E12" s="121"/>
    </row>
    <row r="13" spans="3:5" ht="18.75">
      <c r="C13" s="121" t="s">
        <v>465</v>
      </c>
      <c r="D13" s="119" t="s">
        <v>463</v>
      </c>
      <c r="E13" s="121">
        <v>400</v>
      </c>
    </row>
  </sheetData>
  <phoneticPr fontId="40" type="noConversion"/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C11"/>
  <sheetViews>
    <sheetView topLeftCell="B1" workbookViewId="0">
      <selection activeCell="F22" sqref="F22"/>
    </sheetView>
  </sheetViews>
  <sheetFormatPr defaultColWidth="11" defaultRowHeight="15.75"/>
  <sheetData>
    <row r="3" spans="3:3" ht="18.75">
      <c r="C3" s="102" t="s">
        <v>495</v>
      </c>
    </row>
    <row r="4" spans="3:3" ht="18.75">
      <c r="C4" s="102"/>
    </row>
    <row r="5" spans="3:3" ht="18.75">
      <c r="C5" s="102" t="s">
        <v>496</v>
      </c>
    </row>
    <row r="6" spans="3:3" ht="18.75">
      <c r="C6" s="102" t="s">
        <v>497</v>
      </c>
    </row>
    <row r="7" spans="3:3" ht="18.75">
      <c r="C7" s="102" t="s">
        <v>118</v>
      </c>
    </row>
    <row r="8" spans="3:3" ht="18.75">
      <c r="C8" s="102" t="s">
        <v>122</v>
      </c>
    </row>
    <row r="9" spans="3:3" ht="18.75">
      <c r="C9" s="102" t="s">
        <v>143</v>
      </c>
    </row>
    <row r="10" spans="3:3" ht="18.75">
      <c r="C10" s="102" t="s">
        <v>498</v>
      </c>
    </row>
    <row r="11" spans="3:3" ht="18.75">
      <c r="C11" s="102" t="s">
        <v>499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BandMode config</vt:lpstr>
      <vt:lpstr>Event times</vt:lpstr>
      <vt:lpstr>signups</vt:lpstr>
      <vt:lpstr>Checklist</vt:lpstr>
      <vt:lpstr>Bonus</vt:lpstr>
      <vt:lpstr>TTD 061218</vt:lpstr>
      <vt:lpstr>How To Win</vt:lpstr>
      <vt:lpstr>CW Antennas</vt:lpstr>
      <vt:lpstr>GOTA</vt:lpstr>
      <vt:lpstr>Rules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Lee</dc:creator>
  <cp:lastModifiedBy>Tanner Jones</cp:lastModifiedBy>
  <cp:lastPrinted>2018-06-16T14:47:55Z</cp:lastPrinted>
  <dcterms:created xsi:type="dcterms:W3CDTF">2018-06-05T10:38:52Z</dcterms:created>
  <dcterms:modified xsi:type="dcterms:W3CDTF">2018-06-18T13:09:28Z</dcterms:modified>
</cp:coreProperties>
</file>